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heckCompatibility="1"/>
  <bookViews>
    <workbookView xWindow="0" yWindow="0" windowWidth="23160" windowHeight="9735" tabRatio="925"/>
  </bookViews>
  <sheets>
    <sheet name="Koptāme" sheetId="1" r:id="rId1"/>
    <sheet name="Kopsav.1" sheetId="2" r:id="rId2"/>
    <sheet name="1-1" sheetId="3" r:id="rId3"/>
    <sheet name="1-2" sheetId="4" r:id="rId4"/>
    <sheet name="1-3" sheetId="5" r:id="rId5"/>
    <sheet name="1-4" sheetId="6" r:id="rId6"/>
    <sheet name="1-5" sheetId="7" r:id="rId7"/>
    <sheet name="1-6" sheetId="8" r:id="rId8"/>
    <sheet name="1-7" sheetId="26" r:id="rId9"/>
    <sheet name="1-8" sheetId="30" r:id="rId10"/>
    <sheet name="Kopsav.2" sheetId="9" r:id="rId11"/>
    <sheet name="2-1" sheetId="10" r:id="rId12"/>
    <sheet name="2-2" sheetId="11" r:id="rId13"/>
    <sheet name="2-3" sheetId="29" r:id="rId14"/>
    <sheet name="2-4" sheetId="27" r:id="rId15"/>
    <sheet name="2-5" sheetId="24" r:id="rId16"/>
    <sheet name="Kopsav.3" sheetId="12" r:id="rId17"/>
    <sheet name="3-1" sheetId="13" r:id="rId18"/>
    <sheet name="3-2" sheetId="14" r:id="rId19"/>
    <sheet name="3-3" sheetId="28" r:id="rId20"/>
    <sheet name="Kopsav.4" sheetId="15" r:id="rId21"/>
    <sheet name="4-1" sheetId="16" r:id="rId22"/>
    <sheet name="4-2" sheetId="17" r:id="rId23"/>
    <sheet name="4-3" sheetId="25" r:id="rId24"/>
    <sheet name="Kopsav.5" sheetId="18" r:id="rId25"/>
    <sheet name="5-1" sheetId="19" r:id="rId26"/>
  </sheets>
  <definedNames>
    <definedName name="_xlnm.Print_Area" localSheetId="2">'1-1'!$A$1:$O$127</definedName>
    <definedName name="_xlnm.Print_Area" localSheetId="3">'1-2'!$A$1:$O$58</definedName>
    <definedName name="_xlnm.Print_Area" localSheetId="4">'1-3'!$A$1:$O$87</definedName>
    <definedName name="_xlnm.Print_Area" localSheetId="5">'1-4'!$A$1:$O$60</definedName>
    <definedName name="_xlnm.Print_Area" localSheetId="6">'1-5'!$A$1:$O$84</definedName>
    <definedName name="_xlnm.Print_Area" localSheetId="7">'1-6'!$A$1:$O$55</definedName>
    <definedName name="_xlnm.Print_Area" localSheetId="8">'1-7'!$A$1:$O$110</definedName>
    <definedName name="_xlnm.Print_Area" localSheetId="9">'1-8'!$A$1:$O$27</definedName>
    <definedName name="_xlnm.Print_Area" localSheetId="11">'2-1'!$A$1:$O$115</definedName>
    <definedName name="_xlnm.Print_Area" localSheetId="12">'2-2'!$A$1:$O$43</definedName>
    <definedName name="_xlnm.Print_Area" localSheetId="13">'2-3'!$A$1:$O$43</definedName>
    <definedName name="_xlnm.Print_Area" localSheetId="14">'2-4'!$A$1:$O$70</definedName>
    <definedName name="_xlnm.Print_Area" localSheetId="15">'2-5'!$A$1:$O$37</definedName>
    <definedName name="_xlnm.Print_Area" localSheetId="17">'3-1'!$A$1:$O$67</definedName>
    <definedName name="_xlnm.Print_Area" localSheetId="18">'3-2'!$A$1:$O$36</definedName>
    <definedName name="_xlnm.Print_Area" localSheetId="19">'3-3'!$A$1:$O$74</definedName>
    <definedName name="_xlnm.Print_Area" localSheetId="21">'4-1'!$A$1:$O$73</definedName>
    <definedName name="_xlnm.Print_Area" localSheetId="22">'4-2'!$A$1:$O$44</definedName>
    <definedName name="_xlnm.Print_Area" localSheetId="23">'4-3'!$A$1:$O$34</definedName>
    <definedName name="_xlnm.Print_Area" localSheetId="25">'5-1'!$A$1:$O$51</definedName>
    <definedName name="_xlnm.Print_Titles" localSheetId="2">'1-1'!$10:$12</definedName>
    <definedName name="_xlnm.Print_Titles" localSheetId="3">'1-2'!$10:$12</definedName>
    <definedName name="_xlnm.Print_Titles" localSheetId="4">'1-3'!$10:$12</definedName>
    <definedName name="_xlnm.Print_Titles" localSheetId="5">'1-4'!$10:$12</definedName>
    <definedName name="_xlnm.Print_Titles" localSheetId="6">'1-5'!$10:$12</definedName>
    <definedName name="_xlnm.Print_Titles" localSheetId="7">'1-6'!$10:$12</definedName>
    <definedName name="_xlnm.Print_Titles" localSheetId="8">'1-7'!$10:$12</definedName>
    <definedName name="_xlnm.Print_Titles" localSheetId="9">'1-8'!$10:$12</definedName>
    <definedName name="_xlnm.Print_Titles" localSheetId="11">'2-1'!$10:$12</definedName>
    <definedName name="_xlnm.Print_Titles" localSheetId="12">'2-2'!$10:$12</definedName>
    <definedName name="_xlnm.Print_Titles" localSheetId="13">'2-3'!$10:$12</definedName>
    <definedName name="_xlnm.Print_Titles" localSheetId="14">'2-4'!$10:$12</definedName>
    <definedName name="_xlnm.Print_Titles" localSheetId="15">'2-5'!$10:$12</definedName>
    <definedName name="_xlnm.Print_Titles" localSheetId="17">'3-1'!$10:$12</definedName>
    <definedName name="_xlnm.Print_Titles" localSheetId="18">'3-2'!$10:$12</definedName>
    <definedName name="_xlnm.Print_Titles" localSheetId="19">'3-3'!$10:$12</definedName>
    <definedName name="_xlnm.Print_Titles" localSheetId="21">'4-1'!$10:$12</definedName>
    <definedName name="_xlnm.Print_Titles" localSheetId="22">'4-2'!$10:$12</definedName>
    <definedName name="_xlnm.Print_Titles" localSheetId="23">'4-3'!$10:$12</definedName>
    <definedName name="_xlnm.Print_Titles" localSheetId="25">'5-1'!$10:$12</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10" l="1"/>
  <c r="N54" i="10"/>
  <c r="N33" i="10"/>
  <c r="N95" i="3"/>
  <c r="N41" i="3" l="1"/>
  <c r="M55" i="10"/>
  <c r="M41" i="3"/>
  <c r="N96" i="3"/>
  <c r="M64" i="3"/>
  <c r="J55" i="10" l="1"/>
  <c r="K55" i="10"/>
  <c r="L55" i="10"/>
  <c r="O55" i="10" s="1"/>
  <c r="M54" i="10"/>
  <c r="K54" i="10"/>
  <c r="L54" i="10"/>
  <c r="M33" i="10"/>
  <c r="M96" i="3"/>
  <c r="M95" i="3"/>
  <c r="N64" i="3"/>
  <c r="O54" i="10" l="1"/>
  <c r="J54" i="10"/>
  <c r="J96" i="3" l="1"/>
  <c r="K96" i="3"/>
  <c r="L96" i="3"/>
  <c r="O96" i="3" s="1"/>
  <c r="J64" i="3"/>
  <c r="K64" i="3"/>
  <c r="L64" i="3"/>
  <c r="O64" i="3" s="1"/>
  <c r="J33" i="10" l="1"/>
  <c r="L95" i="3"/>
  <c r="O95" i="3" s="1"/>
  <c r="J95" i="3"/>
  <c r="K95" i="3"/>
  <c r="N99" i="10"/>
  <c r="N100" i="10"/>
  <c r="L33" i="10" l="1"/>
  <c r="O33" i="10" s="1"/>
  <c r="K33" i="10"/>
  <c r="L41" i="3"/>
  <c r="O41" i="3" s="1"/>
  <c r="J41" i="3"/>
  <c r="K41" i="3"/>
  <c r="N14" i="17"/>
  <c r="N59" i="16"/>
  <c r="M100" i="10"/>
  <c r="N14" i="14"/>
  <c r="N14" i="11"/>
  <c r="N14" i="8"/>
  <c r="M14" i="8"/>
  <c r="M59" i="16" l="1"/>
  <c r="M99" i="10"/>
  <c r="M14" i="17"/>
  <c r="M14" i="14"/>
  <c r="M14" i="11"/>
  <c r="J59" i="16" l="1"/>
  <c r="K59" i="16"/>
  <c r="L59" i="16"/>
  <c r="O59" i="16" s="1"/>
  <c r="J14" i="14"/>
  <c r="K14" i="14"/>
  <c r="L14" i="14"/>
  <c r="O14" i="14" l="1"/>
  <c r="K99" i="10"/>
  <c r="J14" i="17"/>
  <c r="K14" i="17"/>
  <c r="L14" i="17"/>
  <c r="L14" i="8"/>
  <c r="J14" i="8"/>
  <c r="K14" i="8"/>
  <c r="J99" i="10" l="1"/>
  <c r="O14" i="17"/>
  <c r="O14" i="8"/>
  <c r="L99" i="10"/>
  <c r="O99" i="10" s="1"/>
  <c r="J14" i="11"/>
  <c r="K14" i="11"/>
  <c r="L14" i="11"/>
  <c r="O14" i="11" l="1"/>
  <c r="J100" i="10"/>
  <c r="L100" i="10"/>
  <c r="O100" i="10" s="1"/>
  <c r="K100" i="10"/>
  <c r="N36" i="3"/>
  <c r="N65" i="3"/>
  <c r="N14" i="30"/>
  <c r="N46" i="3"/>
  <c r="N16" i="3"/>
  <c r="M35" i="3" l="1"/>
  <c r="N39" i="3"/>
  <c r="N37" i="3"/>
  <c r="M36" i="3"/>
  <c r="M37" i="3"/>
  <c r="N38" i="3"/>
  <c r="N40" i="3"/>
  <c r="M14" i="30"/>
  <c r="M42" i="3"/>
  <c r="M39" i="8"/>
  <c r="N111" i="3"/>
  <c r="N50" i="3"/>
  <c r="M50" i="3"/>
  <c r="M43" i="3"/>
  <c r="N43" i="3"/>
  <c r="M16" i="13"/>
  <c r="N16" i="13"/>
  <c r="M46" i="3"/>
  <c r="N15" i="10"/>
  <c r="N35" i="3" l="1"/>
  <c r="M40" i="3"/>
  <c r="M39" i="3"/>
  <c r="M38" i="3"/>
  <c r="N58" i="3"/>
  <c r="M16" i="3"/>
  <c r="M65" i="3"/>
  <c r="M16" i="30"/>
  <c r="N16" i="30"/>
  <c r="N18" i="30" s="1"/>
  <c r="N42" i="3"/>
  <c r="M39" i="10"/>
  <c r="N38" i="8"/>
  <c r="M111" i="3"/>
  <c r="M26" i="13"/>
  <c r="N26" i="13"/>
  <c r="M15" i="10"/>
  <c r="M21" i="16"/>
  <c r="N112" i="3"/>
  <c r="M112" i="3"/>
  <c r="N101" i="10"/>
  <c r="N25" i="3"/>
  <c r="M25" i="3"/>
  <c r="N24" i="3"/>
  <c r="M24" i="3"/>
  <c r="N39" i="8" l="1"/>
  <c r="M58" i="3"/>
  <c r="K16" i="3"/>
  <c r="M17" i="30"/>
  <c r="O17" i="30" s="1"/>
  <c r="M38" i="8"/>
  <c r="N39" i="10"/>
  <c r="N21" i="16"/>
  <c r="L26" i="13" l="1"/>
  <c r="O26" i="13" s="1"/>
  <c r="J16" i="3"/>
  <c r="L16" i="3"/>
  <c r="O16" i="3" s="1"/>
  <c r="K35" i="3"/>
  <c r="K37" i="3"/>
  <c r="L37" i="3"/>
  <c r="O37" i="3" s="1"/>
  <c r="J37" i="3"/>
  <c r="J35" i="3"/>
  <c r="J58" i="3"/>
  <c r="L58" i="3"/>
  <c r="O58" i="3" s="1"/>
  <c r="K58" i="3"/>
  <c r="J25" i="3"/>
  <c r="M18" i="30"/>
  <c r="J14" i="30"/>
  <c r="K14" i="30"/>
  <c r="L14" i="30"/>
  <c r="L42" i="3"/>
  <c r="O42" i="3" s="1"/>
  <c r="J42" i="3"/>
  <c r="K42" i="3"/>
  <c r="J101" i="10"/>
  <c r="J39" i="10"/>
  <c r="K39" i="10"/>
  <c r="L39" i="10"/>
  <c r="O39" i="10" s="1"/>
  <c r="K26" i="13"/>
  <c r="J26" i="13"/>
  <c r="M101" i="10"/>
  <c r="J38" i="8"/>
  <c r="K38" i="8"/>
  <c r="L38" i="8"/>
  <c r="O38" i="8" s="1"/>
  <c r="K25" i="3" l="1"/>
  <c r="L46" i="3"/>
  <c r="O46" i="3" s="1"/>
  <c r="L35" i="3"/>
  <c r="O35" i="3" s="1"/>
  <c r="L25" i="3"/>
  <c r="O25" i="3" s="1"/>
  <c r="J39" i="3"/>
  <c r="K39" i="3"/>
  <c r="L39" i="3"/>
  <c r="O39" i="3" s="1"/>
  <c r="J38" i="3"/>
  <c r="K38" i="3"/>
  <c r="L38" i="3"/>
  <c r="O38" i="3" s="1"/>
  <c r="J40" i="3"/>
  <c r="K40" i="3"/>
  <c r="L40" i="3"/>
  <c r="O40" i="3" s="1"/>
  <c r="J65" i="3"/>
  <c r="K65" i="3"/>
  <c r="L65" i="3"/>
  <c r="O65" i="3" s="1"/>
  <c r="O14" i="30"/>
  <c r="L16" i="30"/>
  <c r="L18" i="30" s="1"/>
  <c r="K16" i="30"/>
  <c r="J111" i="3"/>
  <c r="K111" i="3"/>
  <c r="L111" i="3"/>
  <c r="O111" i="3" s="1"/>
  <c r="K101" i="10"/>
  <c r="L101" i="10"/>
  <c r="O101" i="10" s="1"/>
  <c r="J50" i="3"/>
  <c r="K50" i="3"/>
  <c r="L50" i="3"/>
  <c r="O50" i="3" s="1"/>
  <c r="J43" i="3"/>
  <c r="K43" i="3"/>
  <c r="L43" i="3"/>
  <c r="O43" i="3" s="1"/>
  <c r="J16" i="13"/>
  <c r="K16" i="13"/>
  <c r="L16" i="13"/>
  <c r="O16" i="13" s="1"/>
  <c r="K46" i="3"/>
  <c r="J15" i="10"/>
  <c r="K15" i="10"/>
  <c r="L15" i="10"/>
  <c r="J39" i="8"/>
  <c r="K39" i="8"/>
  <c r="L39" i="8"/>
  <c r="O39" i="8" s="1"/>
  <c r="J46" i="3" l="1"/>
  <c r="J36" i="3"/>
  <c r="L36" i="3"/>
  <c r="O36" i="3" s="1"/>
  <c r="K36" i="3"/>
  <c r="M71" i="10"/>
  <c r="L24" i="3"/>
  <c r="O24" i="3" s="1"/>
  <c r="N71" i="10"/>
  <c r="O16" i="30"/>
  <c r="O18" i="30" s="1"/>
  <c r="N6" i="30" s="1"/>
  <c r="O15" i="10"/>
  <c r="J112" i="3"/>
  <c r="K112" i="3"/>
  <c r="L112" i="3"/>
  <c r="O112" i="3" s="1"/>
  <c r="K24" i="3"/>
  <c r="J24" i="3"/>
  <c r="J21" i="16" l="1"/>
  <c r="N52" i="16"/>
  <c r="M52" i="16"/>
  <c r="L21" i="16"/>
  <c r="O21" i="16" s="1"/>
  <c r="K21" i="16"/>
  <c r="L52" i="16" l="1"/>
  <c r="O52" i="16" s="1"/>
  <c r="L71" i="10"/>
  <c r="O71" i="10" s="1"/>
  <c r="K71" i="10"/>
  <c r="J71" i="10"/>
  <c r="J52" i="16" l="1"/>
  <c r="K52" i="16"/>
  <c r="M31" i="16" l="1"/>
  <c r="M28" i="16"/>
  <c r="N28" i="16"/>
  <c r="N31" i="16" l="1"/>
  <c r="N29" i="16"/>
  <c r="N30" i="16"/>
  <c r="M84" i="10"/>
  <c r="N27" i="16" l="1"/>
  <c r="L30" i="16"/>
  <c r="K28" i="16"/>
  <c r="M30" i="16"/>
  <c r="N84" i="10"/>
  <c r="K39" i="28"/>
  <c r="K38" i="28"/>
  <c r="K61" i="26"/>
  <c r="K60" i="26"/>
  <c r="N82" i="26" l="1"/>
  <c r="M36" i="28"/>
  <c r="M43" i="27"/>
  <c r="N45" i="26"/>
  <c r="M24" i="29"/>
  <c r="N24" i="29"/>
  <c r="N17" i="29"/>
  <c r="M17" i="29"/>
  <c r="N16" i="29"/>
  <c r="M21" i="29"/>
  <c r="M27" i="16"/>
  <c r="K30" i="16"/>
  <c r="K27" i="16"/>
  <c r="L27" i="16"/>
  <c r="M29" i="16"/>
  <c r="O30" i="16"/>
  <c r="J30" i="16"/>
  <c r="M34" i="10"/>
  <c r="N102" i="3"/>
  <c r="N113" i="3"/>
  <c r="M113" i="3"/>
  <c r="N101" i="3"/>
  <c r="M20" i="27"/>
  <c r="N20" i="27"/>
  <c r="M38" i="28"/>
  <c r="N47" i="28"/>
  <c r="N52" i="28"/>
  <c r="N55" i="28"/>
  <c r="N39" i="28"/>
  <c r="N43" i="28"/>
  <c r="N48" i="28"/>
  <c r="M40" i="28"/>
  <c r="M53" i="28"/>
  <c r="M75" i="26"/>
  <c r="M35" i="26"/>
  <c r="M70" i="26"/>
  <c r="N65" i="26"/>
  <c r="N67" i="26"/>
  <c r="M69" i="26"/>
  <c r="N69" i="26"/>
  <c r="M63" i="26"/>
  <c r="N70" i="26"/>
  <c r="M80" i="26"/>
  <c r="M100" i="3"/>
  <c r="N14" i="29"/>
  <c r="M25" i="29"/>
  <c r="N20" i="29"/>
  <c r="N23" i="29"/>
  <c r="N25" i="29"/>
  <c r="M17" i="28"/>
  <c r="N26" i="28"/>
  <c r="M97" i="26"/>
  <c r="N24" i="28"/>
  <c r="M59" i="28"/>
  <c r="M25" i="27"/>
  <c r="N29" i="27"/>
  <c r="M28" i="27"/>
  <c r="M43" i="26"/>
  <c r="N58" i="26"/>
  <c r="N50" i="26"/>
  <c r="M19" i="26"/>
  <c r="N29" i="26"/>
  <c r="N35" i="26"/>
  <c r="N26" i="16"/>
  <c r="M46" i="16"/>
  <c r="N40" i="16"/>
  <c r="N44" i="16"/>
  <c r="N47" i="16"/>
  <c r="M40" i="16"/>
  <c r="N46" i="13"/>
  <c r="M51" i="13"/>
  <c r="N45" i="13"/>
  <c r="N18" i="10"/>
  <c r="M41" i="8"/>
  <c r="N41" i="8"/>
  <c r="N87" i="26"/>
  <c r="M93" i="26"/>
  <c r="M89" i="26"/>
  <c r="N86" i="26"/>
  <c r="N53" i="26"/>
  <c r="N47" i="26"/>
  <c r="N16" i="28"/>
  <c r="M16" i="28"/>
  <c r="M22" i="28"/>
  <c r="M31" i="28"/>
  <c r="N59" i="28"/>
  <c r="N17" i="28"/>
  <c r="M26" i="28"/>
  <c r="N61" i="28"/>
  <c r="N34" i="28"/>
  <c r="M60" i="28"/>
  <c r="N57" i="27"/>
  <c r="M24" i="27"/>
  <c r="N15" i="27"/>
  <c r="N53" i="27"/>
  <c r="M16" i="27"/>
  <c r="N21" i="27"/>
  <c r="N26" i="27"/>
  <c r="N27" i="27"/>
  <c r="N38" i="27"/>
  <c r="N34" i="27"/>
  <c r="N45" i="27"/>
  <c r="N43" i="27"/>
  <c r="M44" i="27"/>
  <c r="N48" i="27"/>
  <c r="M18" i="26"/>
  <c r="M31" i="26"/>
  <c r="M26" i="26"/>
  <c r="N18" i="26"/>
  <c r="N37" i="26"/>
  <c r="N26" i="26"/>
  <c r="M27" i="26"/>
  <c r="N28" i="26"/>
  <c r="M36" i="26"/>
  <c r="M56" i="26"/>
  <c r="N15" i="26"/>
  <c r="M16" i="26"/>
  <c r="M40" i="26"/>
  <c r="N57" i="26"/>
  <c r="N16" i="16"/>
  <c r="N53" i="10"/>
  <c r="N49" i="16"/>
  <c r="N24" i="16"/>
  <c r="N32" i="10"/>
  <c r="N47" i="13"/>
  <c r="M49" i="13"/>
  <c r="N49" i="13"/>
  <c r="N50" i="13"/>
  <c r="N66" i="10"/>
  <c r="N63" i="10"/>
  <c r="M68" i="10"/>
  <c r="N68" i="10"/>
  <c r="N78" i="3"/>
  <c r="K58" i="16"/>
  <c r="K57" i="16"/>
  <c r="K53" i="13"/>
  <c r="K52" i="13"/>
  <c r="K98" i="10"/>
  <c r="K97" i="10"/>
  <c r="M28" i="29" l="1"/>
  <c r="M77" i="26"/>
  <c r="N46" i="27"/>
  <c r="M66" i="26"/>
  <c r="M44" i="28"/>
  <c r="M19" i="27"/>
  <c r="N71" i="26"/>
  <c r="M71" i="26"/>
  <c r="M46" i="26"/>
  <c r="M25" i="26"/>
  <c r="M16" i="29"/>
  <c r="M20" i="29"/>
  <c r="M30" i="29"/>
  <c r="M29" i="29"/>
  <c r="N28" i="29"/>
  <c r="M27" i="29"/>
  <c r="M26" i="29"/>
  <c r="N26" i="29"/>
  <c r="J30" i="10"/>
  <c r="J27" i="16"/>
  <c r="O27" i="16"/>
  <c r="L28" i="16"/>
  <c r="O28" i="16" s="1"/>
  <c r="J28" i="16"/>
  <c r="L29" i="16"/>
  <c r="O29" i="16" s="1"/>
  <c r="K29" i="16"/>
  <c r="M42" i="16"/>
  <c r="M26" i="16"/>
  <c r="J29" i="16"/>
  <c r="K31" i="16"/>
  <c r="J31" i="16"/>
  <c r="L31" i="16"/>
  <c r="O31" i="16" s="1"/>
  <c r="M20" i="10"/>
  <c r="M18" i="10"/>
  <c r="M36" i="10"/>
  <c r="K101" i="3"/>
  <c r="M102" i="3"/>
  <c r="M45" i="13"/>
  <c r="M46" i="13"/>
  <c r="N36" i="28"/>
  <c r="N38" i="28"/>
  <c r="N46" i="28"/>
  <c r="N50" i="28"/>
  <c r="N44" i="28"/>
  <c r="M49" i="28"/>
  <c r="N42" i="28"/>
  <c r="N41" i="28"/>
  <c r="M43" i="28"/>
  <c r="N51" i="28"/>
  <c r="M45" i="28"/>
  <c r="N40" i="28"/>
  <c r="M51" i="28"/>
  <c r="N45" i="28"/>
  <c r="M52" i="28"/>
  <c r="M46" i="28"/>
  <c r="M54" i="28"/>
  <c r="N53" i="28"/>
  <c r="M48" i="28"/>
  <c r="M50" i="28"/>
  <c r="M39" i="28"/>
  <c r="N18" i="3"/>
  <c r="N75" i="26"/>
  <c r="M30" i="26"/>
  <c r="M51" i="26"/>
  <c r="N72" i="26"/>
  <c r="M73" i="26"/>
  <c r="N62" i="26"/>
  <c r="N74" i="26"/>
  <c r="M65" i="26"/>
  <c r="N60" i="26"/>
  <c r="N78" i="26"/>
  <c r="N61" i="26"/>
  <c r="M68" i="26"/>
  <c r="N73" i="26"/>
  <c r="M78" i="26"/>
  <c r="M61" i="26"/>
  <c r="N77" i="26"/>
  <c r="N64" i="26"/>
  <c r="N79" i="26"/>
  <c r="M67" i="26"/>
  <c r="M76" i="26"/>
  <c r="N66" i="26"/>
  <c r="M81" i="26"/>
  <c r="N68" i="26"/>
  <c r="M79" i="26"/>
  <c r="M62" i="26"/>
  <c r="N100" i="3"/>
  <c r="N29" i="29"/>
  <c r="N21" i="29"/>
  <c r="N19" i="29"/>
  <c r="N18" i="29"/>
  <c r="N15" i="29"/>
  <c r="N27" i="29"/>
  <c r="M22" i="29"/>
  <c r="M19" i="29"/>
  <c r="N30" i="29"/>
  <c r="N37" i="28"/>
  <c r="M34" i="28"/>
  <c r="N28" i="28"/>
  <c r="N30" i="28"/>
  <c r="N29" i="28"/>
  <c r="M54" i="27"/>
  <c r="N40" i="27"/>
  <c r="N49" i="27"/>
  <c r="M32" i="27"/>
  <c r="M53" i="27"/>
  <c r="N18" i="27"/>
  <c r="M33" i="27"/>
  <c r="M21" i="27"/>
  <c r="M56" i="27"/>
  <c r="N24" i="27"/>
  <c r="N20" i="26"/>
  <c r="M53" i="26"/>
  <c r="N21" i="26"/>
  <c r="N38" i="26"/>
  <c r="N32" i="26"/>
  <c r="N23" i="26"/>
  <c r="N51" i="26"/>
  <c r="N59" i="26"/>
  <c r="N93" i="26"/>
  <c r="N25" i="28"/>
  <c r="M32" i="28"/>
  <c r="N21" i="28"/>
  <c r="N60" i="28"/>
  <c r="M19" i="28"/>
  <c r="N56" i="28"/>
  <c r="M18" i="28"/>
  <c r="N35" i="28"/>
  <c r="M27" i="28"/>
  <c r="M38" i="27"/>
  <c r="M46" i="27"/>
  <c r="M29" i="27"/>
  <c r="N41" i="27"/>
  <c r="N56" i="27"/>
  <c r="N35" i="27"/>
  <c r="N97" i="26"/>
  <c r="N88" i="26"/>
  <c r="N40" i="26"/>
  <c r="N30" i="26"/>
  <c r="M21" i="26"/>
  <c r="N49" i="26"/>
  <c r="M33" i="26"/>
  <c r="N33" i="26"/>
  <c r="N16" i="26"/>
  <c r="N17" i="26"/>
  <c r="N55" i="26"/>
  <c r="M23" i="26"/>
  <c r="N24" i="26"/>
  <c r="N22" i="26"/>
  <c r="N89" i="26"/>
  <c r="M83" i="26"/>
  <c r="N85" i="26"/>
  <c r="M54" i="26"/>
  <c r="M50" i="26"/>
  <c r="N46" i="16"/>
  <c r="M25" i="16"/>
  <c r="M44" i="16"/>
  <c r="M24" i="16"/>
  <c r="M16" i="16"/>
  <c r="N41" i="16"/>
  <c r="N60" i="16"/>
  <c r="N45" i="16"/>
  <c r="N30" i="17"/>
  <c r="N51" i="13"/>
  <c r="N22" i="14"/>
  <c r="M35" i="10"/>
  <c r="N69" i="10"/>
  <c r="N34" i="10"/>
  <c r="N29" i="11"/>
  <c r="M29" i="11"/>
  <c r="M18" i="3"/>
  <c r="M86" i="26"/>
  <c r="M87" i="26"/>
  <c r="M92" i="26"/>
  <c r="N96" i="26"/>
  <c r="M91" i="26"/>
  <c r="M85" i="26"/>
  <c r="N94" i="26"/>
  <c r="M84" i="26"/>
  <c r="M95" i="26"/>
  <c r="N83" i="26"/>
  <c r="M94" i="26"/>
  <c r="N90" i="26"/>
  <c r="N95" i="26"/>
  <c r="N91" i="26"/>
  <c r="N84" i="26"/>
  <c r="N43" i="26"/>
  <c r="M48" i="26"/>
  <c r="N52" i="26"/>
  <c r="N44" i="26"/>
  <c r="N41" i="26"/>
  <c r="M45" i="26"/>
  <c r="N46" i="26"/>
  <c r="N48" i="26"/>
  <c r="M42" i="26"/>
  <c r="M41" i="26"/>
  <c r="N54" i="26"/>
  <c r="M47" i="26"/>
  <c r="M44" i="26"/>
  <c r="N42" i="26"/>
  <c r="M56" i="28"/>
  <c r="N23" i="28"/>
  <c r="N18" i="28"/>
  <c r="N32" i="28"/>
  <c r="M35" i="28"/>
  <c r="N31" i="28"/>
  <c r="M15" i="28"/>
  <c r="N58" i="28"/>
  <c r="M20" i="28"/>
  <c r="N57" i="28"/>
  <c r="N22" i="28"/>
  <c r="N19" i="28"/>
  <c r="N20" i="28"/>
  <c r="N33" i="28"/>
  <c r="M25" i="28"/>
  <c r="M21" i="28"/>
  <c r="M36" i="27"/>
  <c r="N36" i="27"/>
  <c r="M41" i="27"/>
  <c r="N22" i="27"/>
  <c r="N30" i="27"/>
  <c r="N44" i="27"/>
  <c r="M47" i="27"/>
  <c r="N16" i="27"/>
  <c r="N31" i="27"/>
  <c r="M39" i="27"/>
  <c r="M50" i="27"/>
  <c r="M30" i="27"/>
  <c r="N28" i="27"/>
  <c r="N19" i="27"/>
  <c r="M52" i="27"/>
  <c r="N50" i="27"/>
  <c r="N55" i="27"/>
  <c r="N39" i="27"/>
  <c r="N33" i="27"/>
  <c r="M22" i="27"/>
  <c r="M15" i="27"/>
  <c r="N25" i="27"/>
  <c r="N17" i="27"/>
  <c r="M27" i="27"/>
  <c r="M34" i="27"/>
  <c r="N51" i="27"/>
  <c r="M48" i="27"/>
  <c r="N47" i="27"/>
  <c r="M37" i="27"/>
  <c r="M22" i="26"/>
  <c r="N27" i="26"/>
  <c r="N34" i="26"/>
  <c r="N31" i="26"/>
  <c r="M28" i="26"/>
  <c r="N36" i="26"/>
  <c r="N25" i="26"/>
  <c r="M20" i="26"/>
  <c r="N19" i="26"/>
  <c r="M29" i="26"/>
  <c r="M24" i="26"/>
  <c r="M38" i="26"/>
  <c r="N56" i="26"/>
  <c r="M58" i="26"/>
  <c r="M57" i="26"/>
  <c r="M39" i="26"/>
  <c r="M15" i="26"/>
  <c r="N39" i="26"/>
  <c r="M18" i="13"/>
  <c r="N18" i="13"/>
  <c r="M78" i="3"/>
  <c r="M17" i="10"/>
  <c r="N17" i="10"/>
  <c r="M53" i="10"/>
  <c r="N19" i="13"/>
  <c r="N19" i="10"/>
  <c r="M48" i="16"/>
  <c r="M49" i="16"/>
  <c r="N48" i="16"/>
  <c r="N48" i="13"/>
  <c r="N67" i="10"/>
  <c r="N80" i="3"/>
  <c r="M80" i="3"/>
  <c r="M45" i="16"/>
  <c r="N43" i="16"/>
  <c r="M39" i="16"/>
  <c r="M41" i="16"/>
  <c r="N39" i="16"/>
  <c r="N42" i="16"/>
  <c r="M43" i="16"/>
  <c r="M51" i="16"/>
  <c r="M47" i="16"/>
  <c r="N50" i="16"/>
  <c r="M50" i="16"/>
  <c r="N51" i="16"/>
  <c r="N25" i="16"/>
  <c r="M32" i="10"/>
  <c r="N35" i="10"/>
  <c r="M47" i="13"/>
  <c r="M50" i="13"/>
  <c r="N64" i="10"/>
  <c r="N61" i="10"/>
  <c r="N62" i="10"/>
  <c r="M64" i="10"/>
  <c r="N65" i="10"/>
  <c r="M62" i="10"/>
  <c r="N79" i="3"/>
  <c r="M79" i="3"/>
  <c r="N74" i="3"/>
  <c r="N76" i="3"/>
  <c r="N77" i="3"/>
  <c r="N75" i="3"/>
  <c r="N83" i="3"/>
  <c r="N82" i="3"/>
  <c r="N52" i="13"/>
  <c r="N54" i="13"/>
  <c r="N110" i="3"/>
  <c r="N114" i="3"/>
  <c r="M31" i="3"/>
  <c r="N20" i="3"/>
  <c r="N94" i="3"/>
  <c r="N80" i="10"/>
  <c r="N22" i="13"/>
  <c r="N86" i="10"/>
  <c r="M86" i="10"/>
  <c r="N89" i="10"/>
  <c r="N82" i="10"/>
  <c r="N22" i="24"/>
  <c r="M14" i="25"/>
  <c r="N19" i="25"/>
  <c r="N16" i="24"/>
  <c r="M23" i="24"/>
  <c r="N23" i="24"/>
  <c r="N63" i="26" l="1"/>
  <c r="L15" i="29"/>
  <c r="N15" i="24"/>
  <c r="M16" i="24"/>
  <c r="L101" i="3"/>
  <c r="J23" i="13"/>
  <c r="N57" i="16"/>
  <c r="L84" i="10"/>
  <c r="O84" i="10" s="1"/>
  <c r="K52" i="28"/>
  <c r="M57" i="28"/>
  <c r="N54" i="28"/>
  <c r="M41" i="28"/>
  <c r="M47" i="28"/>
  <c r="M42" i="28"/>
  <c r="N49" i="28"/>
  <c r="K65" i="26"/>
  <c r="M72" i="26"/>
  <c r="N81" i="26"/>
  <c r="K82" i="26"/>
  <c r="L82" i="26"/>
  <c r="M74" i="26"/>
  <c r="N80" i="26"/>
  <c r="M60" i="26"/>
  <c r="N76" i="26"/>
  <c r="M64" i="26"/>
  <c r="M15" i="29"/>
  <c r="M14" i="29"/>
  <c r="M23" i="29"/>
  <c r="K15" i="29"/>
  <c r="N22" i="29"/>
  <c r="N32" i="29" s="1"/>
  <c r="N34" i="29" s="1"/>
  <c r="K23" i="29"/>
  <c r="L23" i="29"/>
  <c r="M18" i="29"/>
  <c r="N37" i="27"/>
  <c r="M17" i="27"/>
  <c r="N32" i="27"/>
  <c r="K40" i="27"/>
  <c r="L40" i="27"/>
  <c r="L59" i="26"/>
  <c r="K28" i="28"/>
  <c r="M30" i="28"/>
  <c r="M51" i="27"/>
  <c r="N54" i="27"/>
  <c r="M26" i="27"/>
  <c r="K57" i="27"/>
  <c r="M31" i="27"/>
  <c r="J45" i="26"/>
  <c r="M17" i="26"/>
  <c r="M37" i="26"/>
  <c r="M55" i="26"/>
  <c r="M52" i="26"/>
  <c r="N58" i="16"/>
  <c r="M30" i="17"/>
  <c r="N53" i="13"/>
  <c r="M22" i="14"/>
  <c r="N20" i="10"/>
  <c r="M61" i="10"/>
  <c r="N36" i="10"/>
  <c r="M96" i="26"/>
  <c r="N92" i="26"/>
  <c r="M90" i="26"/>
  <c r="M49" i="26"/>
  <c r="K45" i="26"/>
  <c r="L45" i="26"/>
  <c r="O45" i="26" s="1"/>
  <c r="N15" i="28"/>
  <c r="M28" i="28"/>
  <c r="L15" i="28"/>
  <c r="K15" i="28"/>
  <c r="M33" i="28"/>
  <c r="M58" i="28"/>
  <c r="M61" i="28"/>
  <c r="M23" i="28"/>
  <c r="M24" i="28"/>
  <c r="M23" i="27"/>
  <c r="N42" i="27"/>
  <c r="M45" i="27"/>
  <c r="M35" i="27"/>
  <c r="N52" i="27"/>
  <c r="M18" i="27"/>
  <c r="N23" i="27"/>
  <c r="M55" i="27"/>
  <c r="M42" i="27"/>
  <c r="M34" i="26"/>
  <c r="L33" i="26"/>
  <c r="O33" i="26" s="1"/>
  <c r="J33" i="26"/>
  <c r="K33" i="26"/>
  <c r="M74" i="3"/>
  <c r="M19" i="13"/>
  <c r="M19" i="10"/>
  <c r="M48" i="13"/>
  <c r="M67" i="10"/>
  <c r="L50" i="16"/>
  <c r="O50" i="16" s="1"/>
  <c r="J50" i="16"/>
  <c r="K50" i="16"/>
  <c r="M63" i="10"/>
  <c r="M65" i="10"/>
  <c r="M69" i="10"/>
  <c r="M66" i="10"/>
  <c r="M77" i="3"/>
  <c r="M76" i="3"/>
  <c r="M83" i="3"/>
  <c r="M58" i="16"/>
  <c r="M57" i="16"/>
  <c r="N102" i="10"/>
  <c r="N97" i="10"/>
  <c r="N98" i="10"/>
  <c r="M110" i="3"/>
  <c r="N31" i="3"/>
  <c r="N75" i="10"/>
  <c r="N23" i="10"/>
  <c r="N85" i="10"/>
  <c r="N29" i="10"/>
  <c r="N87" i="10"/>
  <c r="M87" i="10"/>
  <c r="N88" i="10"/>
  <c r="M83" i="10"/>
  <c r="N83" i="10"/>
  <c r="M88" i="10"/>
  <c r="N29" i="3"/>
  <c r="M24" i="24"/>
  <c r="M18" i="24"/>
  <c r="M19" i="25"/>
  <c r="M21" i="25"/>
  <c r="M17" i="25"/>
  <c r="N20" i="25"/>
  <c r="N17" i="25"/>
  <c r="N18" i="25"/>
  <c r="N20" i="16"/>
  <c r="N28" i="10"/>
  <c r="N18" i="24"/>
  <c r="N20" i="24"/>
  <c r="M19" i="24"/>
  <c r="N19" i="24"/>
  <c r="N15" i="25"/>
  <c r="N16" i="25"/>
  <c r="N14" i="25"/>
  <c r="M15" i="25"/>
  <c r="M20" i="25"/>
  <c r="N21" i="25"/>
  <c r="M16" i="25"/>
  <c r="N24" i="24"/>
  <c r="N21" i="24"/>
  <c r="N14" i="24"/>
  <c r="M22" i="24"/>
  <c r="N17" i="24"/>
  <c r="M17" i="24"/>
  <c r="N23" i="19"/>
  <c r="N25" i="19"/>
  <c r="N27" i="19"/>
  <c r="N21" i="19"/>
  <c r="M20" i="19"/>
  <c r="M19" i="19"/>
  <c r="O23" i="29" l="1"/>
  <c r="O15" i="29"/>
  <c r="J48" i="26"/>
  <c r="L52" i="28"/>
  <c r="O52" i="28" s="1"/>
  <c r="K46" i="27"/>
  <c r="J26" i="27"/>
  <c r="L20" i="27"/>
  <c r="O20" i="27" s="1"/>
  <c r="L65" i="26"/>
  <c r="O65" i="26" s="1"/>
  <c r="K18" i="26"/>
  <c r="J15" i="29"/>
  <c r="N31" i="19"/>
  <c r="J51" i="13"/>
  <c r="J22" i="16"/>
  <c r="L34" i="10"/>
  <c r="O34" i="10" s="1"/>
  <c r="J52" i="28"/>
  <c r="K54" i="27"/>
  <c r="J24" i="27"/>
  <c r="K20" i="29"/>
  <c r="L28" i="29"/>
  <c r="O28" i="29" s="1"/>
  <c r="K59" i="26"/>
  <c r="K42" i="16"/>
  <c r="J84" i="10"/>
  <c r="K84" i="10"/>
  <c r="L32" i="10"/>
  <c r="O32" i="10" s="1"/>
  <c r="K113" i="3"/>
  <c r="M101" i="3"/>
  <c r="O101" i="3" s="1"/>
  <c r="J101" i="3"/>
  <c r="K20" i="27"/>
  <c r="J19" i="13"/>
  <c r="O15" i="28"/>
  <c r="L47" i="28"/>
  <c r="O47" i="28" s="1"/>
  <c r="L54" i="28"/>
  <c r="O54" i="28" s="1"/>
  <c r="K54" i="28"/>
  <c r="J54" i="28"/>
  <c r="J47" i="28"/>
  <c r="L77" i="26"/>
  <c r="O77" i="26" s="1"/>
  <c r="L74" i="26"/>
  <c r="O74" i="26" s="1"/>
  <c r="J65" i="26"/>
  <c r="L62" i="26"/>
  <c r="O62" i="26" s="1"/>
  <c r="J74" i="26"/>
  <c r="K62" i="26"/>
  <c r="L72" i="26"/>
  <c r="O72" i="26" s="1"/>
  <c r="K72" i="26"/>
  <c r="J72" i="26"/>
  <c r="L68" i="26"/>
  <c r="O68" i="26" s="1"/>
  <c r="K68" i="26"/>
  <c r="J68" i="26"/>
  <c r="K76" i="26"/>
  <c r="L76" i="26"/>
  <c r="O76" i="26" s="1"/>
  <c r="J76" i="26"/>
  <c r="J23" i="29"/>
  <c r="M32" i="29"/>
  <c r="L18" i="29"/>
  <c r="O18" i="29" s="1"/>
  <c r="J18" i="29"/>
  <c r="K18" i="29"/>
  <c r="K28" i="29"/>
  <c r="J15" i="28"/>
  <c r="L28" i="28"/>
  <c r="O28" i="28" s="1"/>
  <c r="L18" i="28"/>
  <c r="O18" i="28" s="1"/>
  <c r="K26" i="27"/>
  <c r="L26" i="27"/>
  <c r="O26" i="27" s="1"/>
  <c r="N59" i="27"/>
  <c r="N61" i="27" s="1"/>
  <c r="J58" i="26"/>
  <c r="L16" i="26"/>
  <c r="O16" i="26" s="1"/>
  <c r="M88" i="26"/>
  <c r="K20" i="28"/>
  <c r="K25" i="28"/>
  <c r="J28" i="28"/>
  <c r="K39" i="27"/>
  <c r="L57" i="27"/>
  <c r="L38" i="27"/>
  <c r="O38" i="27" s="1"/>
  <c r="J30" i="26"/>
  <c r="L38" i="26"/>
  <c r="O38" i="26" s="1"/>
  <c r="L25" i="26"/>
  <c r="O25" i="26" s="1"/>
  <c r="L48" i="26"/>
  <c r="O48" i="26" s="1"/>
  <c r="J45" i="13"/>
  <c r="M75" i="10"/>
  <c r="M102" i="10"/>
  <c r="M80" i="10"/>
  <c r="J29" i="11"/>
  <c r="K29" i="11"/>
  <c r="L29" i="11"/>
  <c r="O29" i="11" s="1"/>
  <c r="L82" i="3"/>
  <c r="J84" i="26"/>
  <c r="K84" i="26"/>
  <c r="L84" i="26"/>
  <c r="O84" i="26" s="1"/>
  <c r="J88" i="26"/>
  <c r="K88" i="26"/>
  <c r="L88" i="26"/>
  <c r="J92" i="26"/>
  <c r="K92" i="26"/>
  <c r="L92" i="26"/>
  <c r="O92" i="26" s="1"/>
  <c r="N27" i="28"/>
  <c r="N63" i="28" s="1"/>
  <c r="N65" i="28" s="1"/>
  <c r="L23" i="28"/>
  <c r="O23" i="28" s="1"/>
  <c r="J23" i="28"/>
  <c r="K23" i="28"/>
  <c r="J18" i="27"/>
  <c r="K18" i="27"/>
  <c r="L18" i="27"/>
  <c r="O18" i="27" s="1"/>
  <c r="L21" i="27"/>
  <c r="O21" i="27" s="1"/>
  <c r="J21" i="27"/>
  <c r="K21" i="27"/>
  <c r="K24" i="27"/>
  <c r="J27" i="27"/>
  <c r="K27" i="27"/>
  <c r="L27" i="27"/>
  <c r="O27" i="27" s="1"/>
  <c r="L54" i="27"/>
  <c r="O54" i="27" s="1"/>
  <c r="L30" i="27"/>
  <c r="O30" i="27" s="1"/>
  <c r="J30" i="27"/>
  <c r="K30" i="27"/>
  <c r="K38" i="26"/>
  <c r="J18" i="26"/>
  <c r="L28" i="26"/>
  <c r="O28" i="26" s="1"/>
  <c r="K28" i="26"/>
  <c r="J28" i="26"/>
  <c r="L23" i="26"/>
  <c r="O23" i="26" s="1"/>
  <c r="J23" i="26"/>
  <c r="K23" i="26"/>
  <c r="N99" i="26"/>
  <c r="N101" i="26" s="1"/>
  <c r="J77" i="3"/>
  <c r="K32" i="10"/>
  <c r="L75" i="3"/>
  <c r="K75" i="3"/>
  <c r="M75" i="3"/>
  <c r="M60" i="16"/>
  <c r="M54" i="13"/>
  <c r="M53" i="13"/>
  <c r="M52" i="13"/>
  <c r="M97" i="10"/>
  <c r="M98" i="10"/>
  <c r="M114" i="3"/>
  <c r="M94" i="3"/>
  <c r="M20" i="3"/>
  <c r="M22" i="13"/>
  <c r="M29" i="10"/>
  <c r="M89" i="10"/>
  <c r="M85" i="10"/>
  <c r="M82" i="10"/>
  <c r="M18" i="25"/>
  <c r="M23" i="25" s="1"/>
  <c r="M20" i="16"/>
  <c r="M28" i="10"/>
  <c r="M20" i="24"/>
  <c r="M14" i="24"/>
  <c r="M21" i="24"/>
  <c r="M15" i="24"/>
  <c r="M29" i="19"/>
  <c r="M27" i="19"/>
  <c r="M24" i="19"/>
  <c r="M25" i="19"/>
  <c r="N19" i="19"/>
  <c r="M28" i="19"/>
  <c r="N22" i="19"/>
  <c r="N24" i="19"/>
  <c r="N29" i="19"/>
  <c r="M31" i="19"/>
  <c r="N30" i="19"/>
  <c r="M21" i="19"/>
  <c r="M30" i="19"/>
  <c r="M23" i="19"/>
  <c r="N26" i="19"/>
  <c r="M22" i="19"/>
  <c r="M94" i="10"/>
  <c r="M43" i="10"/>
  <c r="N49" i="10"/>
  <c r="N94" i="10"/>
  <c r="N44" i="10"/>
  <c r="M32" i="13"/>
  <c r="N35" i="13"/>
  <c r="N34" i="13"/>
  <c r="M34" i="13"/>
  <c r="M63" i="3"/>
  <c r="N22" i="3"/>
  <c r="N21" i="3"/>
  <c r="N90" i="10"/>
  <c r="M96" i="10"/>
  <c r="N92" i="10"/>
  <c r="N96" i="10"/>
  <c r="N36" i="16"/>
  <c r="N37" i="16"/>
  <c r="N44" i="13"/>
  <c r="N42" i="13"/>
  <c r="N48" i="10"/>
  <c r="M48" i="10"/>
  <c r="N50" i="10"/>
  <c r="M54" i="3"/>
  <c r="M57" i="3"/>
  <c r="N61" i="3"/>
  <c r="M92" i="3"/>
  <c r="N66" i="3"/>
  <c r="N81" i="3"/>
  <c r="M86" i="3"/>
  <c r="M90" i="3"/>
  <c r="M91" i="3"/>
  <c r="N86" i="3"/>
  <c r="N92" i="3"/>
  <c r="N103" i="3"/>
  <c r="N106" i="3"/>
  <c r="N107" i="3"/>
  <c r="N109" i="3"/>
  <c r="J54" i="27" l="1"/>
  <c r="J46" i="27"/>
  <c r="K74" i="26"/>
  <c r="K47" i="28"/>
  <c r="L46" i="27"/>
  <c r="O46" i="27" s="1"/>
  <c r="J17" i="28"/>
  <c r="K48" i="26"/>
  <c r="J28" i="29"/>
  <c r="K38" i="27"/>
  <c r="N23" i="7"/>
  <c r="J59" i="28"/>
  <c r="L43" i="28"/>
  <c r="O43" i="28" s="1"/>
  <c r="K18" i="28"/>
  <c r="L39" i="27"/>
  <c r="O39" i="27" s="1"/>
  <c r="J20" i="27"/>
  <c r="K15" i="27"/>
  <c r="K77" i="26"/>
  <c r="J77" i="26"/>
  <c r="J62" i="26"/>
  <c r="L30" i="26"/>
  <c r="O30" i="26" s="1"/>
  <c r="K25" i="26"/>
  <c r="L18" i="26"/>
  <c r="O18" i="26" s="1"/>
  <c r="K29" i="29"/>
  <c r="J14" i="29"/>
  <c r="K14" i="29"/>
  <c r="L14" i="29"/>
  <c r="O14" i="29" s="1"/>
  <c r="L27" i="29"/>
  <c r="O27" i="29" s="1"/>
  <c r="K25" i="29"/>
  <c r="N20" i="19"/>
  <c r="K51" i="13"/>
  <c r="L51" i="13"/>
  <c r="O51" i="13" s="1"/>
  <c r="L51" i="16"/>
  <c r="O51" i="16" s="1"/>
  <c r="N22" i="16"/>
  <c r="M22" i="16"/>
  <c r="L22" i="16"/>
  <c r="K22" i="16"/>
  <c r="K47" i="13"/>
  <c r="J49" i="16"/>
  <c r="L42" i="16"/>
  <c r="O42" i="16" s="1"/>
  <c r="J42" i="16"/>
  <c r="N52" i="10"/>
  <c r="J34" i="10"/>
  <c r="K34" i="10"/>
  <c r="J29" i="19"/>
  <c r="J30" i="17"/>
  <c r="K41" i="28"/>
  <c r="L24" i="27"/>
  <c r="O24" i="27" s="1"/>
  <c r="L15" i="27"/>
  <c r="O15" i="27" s="1"/>
  <c r="J38" i="27"/>
  <c r="J20" i="29"/>
  <c r="L20" i="29"/>
  <c r="O20" i="29" s="1"/>
  <c r="K37" i="26"/>
  <c r="J26" i="26"/>
  <c r="N53" i="16"/>
  <c r="J26" i="16"/>
  <c r="L39" i="16"/>
  <c r="O39" i="16" s="1"/>
  <c r="L40" i="16"/>
  <c r="O40" i="16" s="1"/>
  <c r="M50" i="10"/>
  <c r="J32" i="10"/>
  <c r="L36" i="10"/>
  <c r="O36" i="10" s="1"/>
  <c r="J17" i="10"/>
  <c r="M92" i="10"/>
  <c r="J113" i="3"/>
  <c r="L113" i="3"/>
  <c r="O113" i="3" s="1"/>
  <c r="M17" i="3"/>
  <c r="M66" i="3"/>
  <c r="M53" i="3"/>
  <c r="L77" i="3"/>
  <c r="O77" i="3" s="1"/>
  <c r="K102" i="3"/>
  <c r="K19" i="13"/>
  <c r="L19" i="13"/>
  <c r="O19" i="13" s="1"/>
  <c r="L46" i="13"/>
  <c r="O46" i="13" s="1"/>
  <c r="K46" i="13"/>
  <c r="J46" i="13"/>
  <c r="J18" i="28"/>
  <c r="J33" i="28"/>
  <c r="L48" i="28"/>
  <c r="O48" i="28" s="1"/>
  <c r="K48" i="28"/>
  <c r="J48" i="28"/>
  <c r="K55" i="28"/>
  <c r="L55" i="28"/>
  <c r="L50" i="28"/>
  <c r="O50" i="28" s="1"/>
  <c r="J50" i="28"/>
  <c r="K50" i="28"/>
  <c r="K43" i="28"/>
  <c r="M93" i="3"/>
  <c r="K77" i="3"/>
  <c r="K82" i="3"/>
  <c r="L83" i="3"/>
  <c r="O83" i="3" s="1"/>
  <c r="L78" i="3"/>
  <c r="O78" i="3" s="1"/>
  <c r="J38" i="26"/>
  <c r="K30" i="26"/>
  <c r="J25" i="26"/>
  <c r="L58" i="26"/>
  <c r="O58" i="26" s="1"/>
  <c r="J46" i="26"/>
  <c r="L69" i="26"/>
  <c r="O69" i="26" s="1"/>
  <c r="K78" i="26"/>
  <c r="O88" i="26"/>
  <c r="K79" i="26"/>
  <c r="J79" i="26"/>
  <c r="L79" i="26"/>
  <c r="O79" i="26" s="1"/>
  <c r="L64" i="26"/>
  <c r="O64" i="26" s="1"/>
  <c r="K64" i="26"/>
  <c r="J64" i="26"/>
  <c r="L73" i="26"/>
  <c r="O73" i="26" s="1"/>
  <c r="K73" i="26"/>
  <c r="J73" i="26"/>
  <c r="J60" i="26"/>
  <c r="L60" i="26"/>
  <c r="O60" i="26" s="1"/>
  <c r="K70" i="26"/>
  <c r="L70" i="26"/>
  <c r="O70" i="26" s="1"/>
  <c r="J70" i="26"/>
  <c r="J61" i="26"/>
  <c r="L61" i="26"/>
  <c r="O61" i="26" s="1"/>
  <c r="L81" i="26"/>
  <c r="O81" i="26" s="1"/>
  <c r="K81" i="26"/>
  <c r="J81" i="26"/>
  <c r="J78" i="26"/>
  <c r="L78" i="26"/>
  <c r="O78" i="26" s="1"/>
  <c r="L67" i="26"/>
  <c r="O67" i="26" s="1"/>
  <c r="J67" i="26"/>
  <c r="K67" i="26"/>
  <c r="L16" i="29"/>
  <c r="J16" i="29"/>
  <c r="K16" i="29"/>
  <c r="L29" i="29"/>
  <c r="O29" i="29" s="1"/>
  <c r="J29" i="29"/>
  <c r="K27" i="29"/>
  <c r="J25" i="29"/>
  <c r="L21" i="29"/>
  <c r="O21" i="29" s="1"/>
  <c r="J21" i="29"/>
  <c r="K21" i="29"/>
  <c r="M33" i="29"/>
  <c r="O33" i="29" s="1"/>
  <c r="J25" i="28"/>
  <c r="J31" i="28"/>
  <c r="J20" i="28"/>
  <c r="L20" i="28"/>
  <c r="O20" i="28" s="1"/>
  <c r="J39" i="27"/>
  <c r="J29" i="27"/>
  <c r="K53" i="27"/>
  <c r="L17" i="27"/>
  <c r="O17" i="27" s="1"/>
  <c r="J17" i="27"/>
  <c r="K17" i="27"/>
  <c r="J15" i="27"/>
  <c r="K37" i="27"/>
  <c r="L41" i="27"/>
  <c r="O41" i="27" s="1"/>
  <c r="J16" i="26"/>
  <c r="K58" i="26"/>
  <c r="K53" i="26"/>
  <c r="J43" i="26"/>
  <c r="J95" i="26"/>
  <c r="J93" i="26"/>
  <c r="K16" i="26"/>
  <c r="J87" i="26"/>
  <c r="L87" i="26"/>
  <c r="O87" i="26" s="1"/>
  <c r="K87" i="26"/>
  <c r="L58" i="28"/>
  <c r="O58" i="28" s="1"/>
  <c r="L25" i="28"/>
  <c r="O25" i="28" s="1"/>
  <c r="L36" i="28"/>
  <c r="O36" i="28" s="1"/>
  <c r="L21" i="28"/>
  <c r="O21" i="28" s="1"/>
  <c r="K21" i="28"/>
  <c r="J21" i="28"/>
  <c r="J51" i="27"/>
  <c r="J47" i="27"/>
  <c r="J58" i="16"/>
  <c r="K45" i="16"/>
  <c r="K16" i="16"/>
  <c r="K30" i="17"/>
  <c r="L45" i="13"/>
  <c r="O45" i="13" s="1"/>
  <c r="K45" i="13"/>
  <c r="K62" i="10"/>
  <c r="J29" i="10"/>
  <c r="N53" i="3"/>
  <c r="K20" i="3"/>
  <c r="L74" i="3"/>
  <c r="O74" i="3" s="1"/>
  <c r="J18" i="3"/>
  <c r="K94" i="26"/>
  <c r="L94" i="26"/>
  <c r="O94" i="26" s="1"/>
  <c r="J94" i="26"/>
  <c r="L83" i="26"/>
  <c r="O83" i="26" s="1"/>
  <c r="J83" i="26"/>
  <c r="K83" i="26"/>
  <c r="L86" i="26"/>
  <c r="O86" i="26" s="1"/>
  <c r="K86" i="26"/>
  <c r="J86" i="26"/>
  <c r="L46" i="26"/>
  <c r="O46" i="26" s="1"/>
  <c r="K46" i="26"/>
  <c r="K50" i="26"/>
  <c r="J50" i="26"/>
  <c r="L50" i="26"/>
  <c r="O50" i="26" s="1"/>
  <c r="K51" i="26"/>
  <c r="L51" i="26"/>
  <c r="O51" i="26" s="1"/>
  <c r="J51" i="26"/>
  <c r="L41" i="26"/>
  <c r="O41" i="26" s="1"/>
  <c r="J41" i="26"/>
  <c r="K41" i="26"/>
  <c r="L52" i="26"/>
  <c r="O52" i="26" s="1"/>
  <c r="K52" i="26"/>
  <c r="J52" i="26"/>
  <c r="L32" i="28"/>
  <c r="O32" i="28" s="1"/>
  <c r="J32" i="28"/>
  <c r="K32" i="28"/>
  <c r="K56" i="28"/>
  <c r="L56" i="28"/>
  <c r="O56" i="28" s="1"/>
  <c r="J56" i="28"/>
  <c r="K22" i="28"/>
  <c r="L22" i="28"/>
  <c r="O22" i="28" s="1"/>
  <c r="J22" i="28"/>
  <c r="L61" i="28"/>
  <c r="O61" i="28" s="1"/>
  <c r="J61" i="28"/>
  <c r="K61" i="28"/>
  <c r="J24" i="28"/>
  <c r="K24" i="28"/>
  <c r="L24" i="28"/>
  <c r="O24" i="28" s="1"/>
  <c r="L17" i="28"/>
  <c r="O17" i="28" s="1"/>
  <c r="K31" i="28"/>
  <c r="L57" i="28"/>
  <c r="O57" i="28" s="1"/>
  <c r="J57" i="28"/>
  <c r="K57" i="28"/>
  <c r="L34" i="28"/>
  <c r="O34" i="28" s="1"/>
  <c r="K34" i="28"/>
  <c r="J34" i="28"/>
  <c r="J42" i="27"/>
  <c r="K42" i="27"/>
  <c r="L42" i="27"/>
  <c r="O42" i="27" s="1"/>
  <c r="K43" i="27"/>
  <c r="L43" i="27"/>
  <c r="O43" i="27" s="1"/>
  <c r="J43" i="27"/>
  <c r="K50" i="27"/>
  <c r="L22" i="27"/>
  <c r="O22" i="27" s="1"/>
  <c r="J22" i="27"/>
  <c r="K22" i="27"/>
  <c r="K51" i="27"/>
  <c r="K41" i="27"/>
  <c r="J56" i="27"/>
  <c r="K56" i="27"/>
  <c r="L56" i="27"/>
  <c r="O56" i="27" s="1"/>
  <c r="K34" i="27"/>
  <c r="L34" i="27"/>
  <c r="O34" i="27" s="1"/>
  <c r="J34" i="27"/>
  <c r="L45" i="27"/>
  <c r="O45" i="27" s="1"/>
  <c r="K45" i="27"/>
  <c r="J45" i="27"/>
  <c r="J20" i="26"/>
  <c r="K20" i="26"/>
  <c r="L20" i="26"/>
  <c r="O20" i="26" s="1"/>
  <c r="K26" i="26"/>
  <c r="J17" i="26"/>
  <c r="K17" i="26"/>
  <c r="L17" i="26"/>
  <c r="O17" i="26" s="1"/>
  <c r="N15" i="14"/>
  <c r="K15" i="26"/>
  <c r="L15" i="26"/>
  <c r="O15" i="26" s="1"/>
  <c r="J15" i="26"/>
  <c r="L57" i="26"/>
  <c r="O57" i="26" s="1"/>
  <c r="K57" i="26"/>
  <c r="J57" i="26"/>
  <c r="K40" i="26"/>
  <c r="J40" i="26"/>
  <c r="L40" i="26"/>
  <c r="O40" i="26" s="1"/>
  <c r="L18" i="10"/>
  <c r="O18" i="10" s="1"/>
  <c r="J18" i="10"/>
  <c r="K18" i="10"/>
  <c r="K40" i="16"/>
  <c r="K39" i="16"/>
  <c r="O75" i="3"/>
  <c r="J76" i="3"/>
  <c r="K76" i="3"/>
  <c r="L76" i="3"/>
  <c r="O76" i="3" s="1"/>
  <c r="J75" i="3"/>
  <c r="M82" i="3"/>
  <c r="O82" i="3" s="1"/>
  <c r="J82" i="3"/>
  <c r="M29" i="3"/>
  <c r="J75" i="10"/>
  <c r="K75" i="10"/>
  <c r="L75" i="10"/>
  <c r="O75" i="10" s="1"/>
  <c r="M56" i="16"/>
  <c r="M54" i="16"/>
  <c r="N55" i="16"/>
  <c r="N33" i="16"/>
  <c r="M23" i="10"/>
  <c r="M35" i="13"/>
  <c r="M41" i="13"/>
  <c r="N26" i="10"/>
  <c r="K89" i="10"/>
  <c r="K29" i="3"/>
  <c r="L29" i="3"/>
  <c r="N26" i="24"/>
  <c r="N28" i="24" s="1"/>
  <c r="K14" i="25"/>
  <c r="N23" i="25"/>
  <c r="N25" i="25" s="1"/>
  <c r="M24" i="25"/>
  <c r="O24" i="25" s="1"/>
  <c r="L16" i="25"/>
  <c r="O16" i="25" s="1"/>
  <c r="J16" i="25"/>
  <c r="K16" i="25"/>
  <c r="N28" i="19"/>
  <c r="M26" i="19"/>
  <c r="L29" i="19"/>
  <c r="O29" i="19" s="1"/>
  <c r="N32" i="3"/>
  <c r="N17" i="16"/>
  <c r="M17" i="16"/>
  <c r="N17" i="3"/>
  <c r="N56" i="10"/>
  <c r="M26" i="10"/>
  <c r="M40" i="10"/>
  <c r="N95" i="10"/>
  <c r="M44" i="10"/>
  <c r="M41" i="10"/>
  <c r="N25" i="10"/>
  <c r="N40" i="10"/>
  <c r="M93" i="10"/>
  <c r="M42" i="10"/>
  <c r="M38" i="10"/>
  <c r="N41" i="10"/>
  <c r="N73" i="10"/>
  <c r="K37" i="10"/>
  <c r="M37" i="10"/>
  <c r="N37" i="10"/>
  <c r="N42" i="10"/>
  <c r="N32" i="13"/>
  <c r="N17" i="13"/>
  <c r="M17" i="13"/>
  <c r="N31" i="13"/>
  <c r="N36" i="13"/>
  <c r="N33" i="13"/>
  <c r="M33" i="13"/>
  <c r="N62" i="3"/>
  <c r="N108" i="3"/>
  <c r="M108" i="3"/>
  <c r="N37" i="13"/>
  <c r="M37" i="13"/>
  <c r="N40" i="13"/>
  <c r="N57" i="3"/>
  <c r="N73" i="3"/>
  <c r="M23" i="3"/>
  <c r="M59" i="3"/>
  <c r="M71" i="3"/>
  <c r="N63" i="3"/>
  <c r="M55" i="3"/>
  <c r="M22" i="3"/>
  <c r="M19" i="3"/>
  <c r="M21" i="3"/>
  <c r="N23" i="3"/>
  <c r="N27" i="10"/>
  <c r="N93" i="10"/>
  <c r="M91" i="10"/>
  <c r="N38" i="16"/>
  <c r="N32" i="16"/>
  <c r="M36" i="16"/>
  <c r="M37" i="16"/>
  <c r="N34" i="16"/>
  <c r="N56" i="16"/>
  <c r="N54" i="16"/>
  <c r="N38" i="13"/>
  <c r="N39" i="13"/>
  <c r="M40" i="13"/>
  <c r="N43" i="13"/>
  <c r="M44" i="13"/>
  <c r="M42" i="13"/>
  <c r="M47" i="10"/>
  <c r="N45" i="10"/>
  <c r="N47" i="10"/>
  <c r="K60" i="3"/>
  <c r="N59" i="3"/>
  <c r="K104" i="3"/>
  <c r="N69" i="3"/>
  <c r="M60" i="3"/>
  <c r="N67" i="3"/>
  <c r="N55" i="3"/>
  <c r="M49" i="3"/>
  <c r="M56" i="3"/>
  <c r="N68" i="3"/>
  <c r="N56" i="3"/>
  <c r="M99" i="3"/>
  <c r="M69" i="3"/>
  <c r="N54" i="3"/>
  <c r="M72" i="3"/>
  <c r="N98" i="3"/>
  <c r="M85" i="3"/>
  <c r="N87" i="3"/>
  <c r="N88" i="3"/>
  <c r="N90" i="3"/>
  <c r="N99" i="3"/>
  <c r="N89" i="3"/>
  <c r="M88" i="3"/>
  <c r="N85" i="3"/>
  <c r="M84" i="3"/>
  <c r="M70" i="3"/>
  <c r="N70" i="3"/>
  <c r="N84" i="3"/>
  <c r="N91" i="3"/>
  <c r="M73" i="3"/>
  <c r="N71" i="3"/>
  <c r="M81" i="3"/>
  <c r="M105" i="3"/>
  <c r="M97" i="3"/>
  <c r="N49" i="3"/>
  <c r="N52" i="3"/>
  <c r="N51" i="3"/>
  <c r="N104" i="3"/>
  <c r="M106" i="3"/>
  <c r="M33" i="3"/>
  <c r="M109" i="3"/>
  <c r="N16" i="10"/>
  <c r="N57" i="10"/>
  <c r="M76" i="10"/>
  <c r="N26" i="3"/>
  <c r="N34" i="4"/>
  <c r="N16" i="7"/>
  <c r="N54" i="7"/>
  <c r="M33" i="8"/>
  <c r="M22" i="10"/>
  <c r="M31" i="10"/>
  <c r="M21" i="13"/>
  <c r="N15" i="19"/>
  <c r="N34" i="19"/>
  <c r="N35" i="19"/>
  <c r="M16" i="19"/>
  <c r="M35" i="19"/>
  <c r="N32" i="19"/>
  <c r="M36" i="19"/>
  <c r="M25" i="17"/>
  <c r="M29" i="17"/>
  <c r="M26" i="17"/>
  <c r="N18" i="17"/>
  <c r="N19" i="17"/>
  <c r="N22" i="17"/>
  <c r="N31" i="17"/>
  <c r="M19" i="16"/>
  <c r="N19" i="16"/>
  <c r="M16" i="14"/>
  <c r="N21" i="13"/>
  <c r="N27" i="13"/>
  <c r="N30" i="13"/>
  <c r="N20" i="13"/>
  <c r="N28" i="13"/>
  <c r="N29" i="13"/>
  <c r="N23" i="14"/>
  <c r="N22" i="11"/>
  <c r="M24" i="11"/>
  <c r="M30" i="11"/>
  <c r="N16" i="11"/>
  <c r="N17" i="11"/>
  <c r="N20" i="11"/>
  <c r="M17" i="11"/>
  <c r="M77" i="10"/>
  <c r="N22" i="10"/>
  <c r="N31" i="10"/>
  <c r="N21" i="10"/>
  <c r="N58" i="10"/>
  <c r="M60" i="10"/>
  <c r="N72" i="10"/>
  <c r="N81" i="10"/>
  <c r="M23" i="8"/>
  <c r="M26" i="8"/>
  <c r="M18" i="8"/>
  <c r="N36" i="8"/>
  <c r="N19" i="8"/>
  <c r="N20" i="8"/>
  <c r="N26" i="8"/>
  <c r="M27" i="8"/>
  <c r="M30" i="8"/>
  <c r="N40" i="8"/>
  <c r="N38" i="7"/>
  <c r="M16" i="7"/>
  <c r="N46" i="7"/>
  <c r="M48" i="7"/>
  <c r="N14" i="7"/>
  <c r="N61" i="7"/>
  <c r="N64" i="7"/>
  <c r="M68" i="7"/>
  <c r="N68" i="7"/>
  <c r="N71" i="7"/>
  <c r="N42" i="7"/>
  <c r="N45" i="7"/>
  <c r="M38" i="7"/>
  <c r="N41" i="7"/>
  <c r="M15" i="7"/>
  <c r="N18" i="7"/>
  <c r="N33" i="7"/>
  <c r="N19" i="7"/>
  <c r="N31" i="7"/>
  <c r="N34" i="7"/>
  <c r="M32" i="7"/>
  <c r="M46" i="7"/>
  <c r="N48" i="7"/>
  <c r="M30" i="6"/>
  <c r="M17" i="6"/>
  <c r="N21" i="6"/>
  <c r="M25" i="6"/>
  <c r="N28" i="6"/>
  <c r="M33" i="6"/>
  <c r="M18" i="6"/>
  <c r="M34" i="6"/>
  <c r="N42" i="6"/>
  <c r="N30" i="6"/>
  <c r="M47" i="5"/>
  <c r="N47" i="5"/>
  <c r="M53" i="5"/>
  <c r="N56" i="5"/>
  <c r="M58" i="5"/>
  <c r="N43" i="5"/>
  <c r="N74" i="5"/>
  <c r="M40" i="5"/>
  <c r="M41" i="5"/>
  <c r="M45" i="5"/>
  <c r="N53" i="5"/>
  <c r="M54" i="5"/>
  <c r="N61" i="5"/>
  <c r="M66" i="5"/>
  <c r="N69" i="5"/>
  <c r="N70" i="5"/>
  <c r="N35" i="5"/>
  <c r="N16" i="5"/>
  <c r="M17" i="5"/>
  <c r="N18" i="5"/>
  <c r="N26" i="5"/>
  <c r="N22" i="5"/>
  <c r="N36" i="5"/>
  <c r="N30" i="4"/>
  <c r="N31" i="4"/>
  <c r="N35" i="4"/>
  <c r="M18" i="4"/>
  <c r="N22" i="4"/>
  <c r="M26" i="4"/>
  <c r="M22" i="4"/>
  <c r="N25" i="4"/>
  <c r="N27" i="4"/>
  <c r="N34" i="3"/>
  <c r="N27" i="3"/>
  <c r="N19" i="3"/>
  <c r="N33" i="3"/>
  <c r="M26" i="3"/>
  <c r="N30" i="3"/>
  <c r="M34" i="3"/>
  <c r="M27" i="3"/>
  <c r="M42" i="5" l="1"/>
  <c r="L26" i="26"/>
  <c r="O26" i="26" s="1"/>
  <c r="K17" i="28"/>
  <c r="J43" i="28"/>
  <c r="N37" i="7"/>
  <c r="J41" i="27"/>
  <c r="L29" i="27"/>
  <c r="O29" i="27" s="1"/>
  <c r="L59" i="28"/>
  <c r="O59" i="28" s="1"/>
  <c r="K59" i="28"/>
  <c r="J14" i="25"/>
  <c r="L43" i="26"/>
  <c r="O43" i="26" s="1"/>
  <c r="N53" i="7"/>
  <c r="M19" i="7"/>
  <c r="M48" i="5"/>
  <c r="N41" i="5"/>
  <c r="M23" i="4"/>
  <c r="J41" i="28"/>
  <c r="M32" i="26"/>
  <c r="K29" i="27"/>
  <c r="K71" i="26"/>
  <c r="K69" i="26"/>
  <c r="J69" i="26"/>
  <c r="J42" i="26"/>
  <c r="J37" i="26"/>
  <c r="L37" i="26"/>
  <c r="O37" i="26" s="1"/>
  <c r="L25" i="29"/>
  <c r="O25" i="29" s="1"/>
  <c r="J19" i="29"/>
  <c r="J27" i="29"/>
  <c r="K22" i="19"/>
  <c r="K29" i="19"/>
  <c r="M21" i="11"/>
  <c r="M16" i="11"/>
  <c r="M22" i="8"/>
  <c r="J47" i="13"/>
  <c r="K51" i="16"/>
  <c r="J51" i="16"/>
  <c r="L47" i="13"/>
  <c r="O47" i="13" s="1"/>
  <c r="O22" i="16"/>
  <c r="N23" i="13"/>
  <c r="M23" i="13"/>
  <c r="L23" i="13"/>
  <c r="K23" i="13"/>
  <c r="J62" i="10"/>
  <c r="N30" i="10"/>
  <c r="M30" i="10"/>
  <c r="L30" i="10"/>
  <c r="K30" i="10"/>
  <c r="K49" i="16"/>
  <c r="L49" i="16"/>
  <c r="O49" i="16" s="1"/>
  <c r="K102" i="10"/>
  <c r="L19" i="25"/>
  <c r="O19" i="25" s="1"/>
  <c r="L30" i="17"/>
  <c r="O30" i="17" s="1"/>
  <c r="L31" i="28"/>
  <c r="O31" i="28" s="1"/>
  <c r="L41" i="28"/>
  <c r="O41" i="28" s="1"/>
  <c r="L37" i="27"/>
  <c r="O37" i="27" s="1"/>
  <c r="L53" i="27"/>
  <c r="O53" i="27" s="1"/>
  <c r="L22" i="29"/>
  <c r="O22" i="29" s="1"/>
  <c r="K22" i="29"/>
  <c r="J22" i="29"/>
  <c r="L26" i="29"/>
  <c r="O26" i="29" s="1"/>
  <c r="K26" i="29"/>
  <c r="J26" i="29"/>
  <c r="J89" i="26"/>
  <c r="K89" i="26"/>
  <c r="L89" i="26"/>
  <c r="O89" i="26" s="1"/>
  <c r="K43" i="26"/>
  <c r="K49" i="26"/>
  <c r="K18" i="3"/>
  <c r="J39" i="16"/>
  <c r="L26" i="16"/>
  <c r="O26" i="16" s="1"/>
  <c r="K26" i="16"/>
  <c r="J45" i="16"/>
  <c r="J40" i="16"/>
  <c r="L58" i="16"/>
  <c r="O58" i="16" s="1"/>
  <c r="J16" i="16"/>
  <c r="K46" i="16"/>
  <c r="L46" i="16"/>
  <c r="O46" i="16" s="1"/>
  <c r="J46" i="16"/>
  <c r="L16" i="16"/>
  <c r="O16" i="16" s="1"/>
  <c r="K36" i="10"/>
  <c r="J36" i="10"/>
  <c r="L37" i="10"/>
  <c r="O37" i="10" s="1"/>
  <c r="L62" i="10"/>
  <c r="O62" i="10" s="1"/>
  <c r="M51" i="10"/>
  <c r="L17" i="10"/>
  <c r="O17" i="10" s="1"/>
  <c r="K80" i="10"/>
  <c r="K17" i="10"/>
  <c r="J83" i="3"/>
  <c r="J20" i="3"/>
  <c r="L79" i="3"/>
  <c r="O79" i="3" s="1"/>
  <c r="J102" i="3"/>
  <c r="L20" i="3"/>
  <c r="O20" i="3" s="1"/>
  <c r="J78" i="3"/>
  <c r="J29" i="3"/>
  <c r="L102" i="3"/>
  <c r="O102" i="3" s="1"/>
  <c r="K83" i="3"/>
  <c r="J74" i="3"/>
  <c r="K78" i="3"/>
  <c r="L18" i="3"/>
  <c r="O18" i="3" s="1"/>
  <c r="K40" i="28"/>
  <c r="K58" i="28"/>
  <c r="K33" i="28"/>
  <c r="L33" i="28"/>
  <c r="O33" i="28" s="1"/>
  <c r="J46" i="28"/>
  <c r="L46" i="28"/>
  <c r="O46" i="28" s="1"/>
  <c r="K46" i="28"/>
  <c r="J51" i="28"/>
  <c r="K51" i="28"/>
  <c r="L51" i="28"/>
  <c r="O51" i="28" s="1"/>
  <c r="K49" i="28"/>
  <c r="L49" i="28"/>
  <c r="O49" i="28" s="1"/>
  <c r="J49" i="28"/>
  <c r="K53" i="28"/>
  <c r="L53" i="28"/>
  <c r="O53" i="28" s="1"/>
  <c r="J53" i="28"/>
  <c r="J39" i="28"/>
  <c r="L39" i="28"/>
  <c r="O39" i="28" s="1"/>
  <c r="K74" i="3"/>
  <c r="J53" i="26"/>
  <c r="K80" i="26"/>
  <c r="L80" i="26"/>
  <c r="O80" i="26" s="1"/>
  <c r="J80" i="26"/>
  <c r="L27" i="26"/>
  <c r="O27" i="26" s="1"/>
  <c r="K63" i="26"/>
  <c r="L63" i="26"/>
  <c r="O63" i="26" s="1"/>
  <c r="J63" i="26"/>
  <c r="J66" i="26"/>
  <c r="L66" i="26"/>
  <c r="O66" i="26" s="1"/>
  <c r="K66" i="26"/>
  <c r="M34" i="29"/>
  <c r="L19" i="29"/>
  <c r="O19" i="29" s="1"/>
  <c r="L30" i="29"/>
  <c r="O30" i="29" s="1"/>
  <c r="J30" i="29"/>
  <c r="K30" i="29"/>
  <c r="O16" i="29"/>
  <c r="J36" i="28"/>
  <c r="K37" i="28"/>
  <c r="L37" i="28"/>
  <c r="J53" i="27"/>
  <c r="J33" i="27"/>
  <c r="L33" i="27"/>
  <c r="O33" i="27" s="1"/>
  <c r="K33" i="27"/>
  <c r="K49" i="27"/>
  <c r="L49" i="27"/>
  <c r="L51" i="27"/>
  <c r="O51" i="27" s="1"/>
  <c r="L28" i="27"/>
  <c r="O28" i="27" s="1"/>
  <c r="K47" i="27"/>
  <c r="J37" i="27"/>
  <c r="L52" i="27"/>
  <c r="O52" i="27" s="1"/>
  <c r="L47" i="27"/>
  <c r="O47" i="27" s="1"/>
  <c r="L95" i="26"/>
  <c r="O95" i="26" s="1"/>
  <c r="K95" i="26"/>
  <c r="L53" i="26"/>
  <c r="O53" i="26" s="1"/>
  <c r="K93" i="26"/>
  <c r="L93" i="26"/>
  <c r="O93" i="26" s="1"/>
  <c r="K32" i="26"/>
  <c r="L32" i="26"/>
  <c r="J58" i="28"/>
  <c r="L16" i="28"/>
  <c r="O16" i="28" s="1"/>
  <c r="J16" i="28"/>
  <c r="K16" i="28"/>
  <c r="J60" i="28"/>
  <c r="K60" i="28"/>
  <c r="L60" i="28"/>
  <c r="O60" i="28" s="1"/>
  <c r="K36" i="28"/>
  <c r="K27" i="28"/>
  <c r="L27" i="28"/>
  <c r="O27" i="28" s="1"/>
  <c r="J27" i="28"/>
  <c r="L96" i="26"/>
  <c r="O96" i="26" s="1"/>
  <c r="J27" i="26"/>
  <c r="L19" i="26"/>
  <c r="O19" i="26" s="1"/>
  <c r="J19" i="26"/>
  <c r="K19" i="26"/>
  <c r="L57" i="16"/>
  <c r="O57" i="16" s="1"/>
  <c r="L45" i="16"/>
  <c r="O45" i="16" s="1"/>
  <c r="L66" i="10"/>
  <c r="O66" i="10" s="1"/>
  <c r="K66" i="10"/>
  <c r="J66" i="10"/>
  <c r="L29" i="10"/>
  <c r="O29" i="10" s="1"/>
  <c r="K29" i="10"/>
  <c r="L65" i="10"/>
  <c r="O65" i="10" s="1"/>
  <c r="J65" i="10"/>
  <c r="K65" i="10"/>
  <c r="L68" i="10"/>
  <c r="O68" i="10" s="1"/>
  <c r="J68" i="10"/>
  <c r="K68" i="10"/>
  <c r="L41" i="8"/>
  <c r="O41" i="8" s="1"/>
  <c r="J41" i="8"/>
  <c r="K41" i="8"/>
  <c r="J90" i="26"/>
  <c r="L90" i="26"/>
  <c r="O90" i="26" s="1"/>
  <c r="K90" i="26"/>
  <c r="L85" i="26"/>
  <c r="O85" i="26" s="1"/>
  <c r="K85" i="26"/>
  <c r="J85" i="26"/>
  <c r="L91" i="26"/>
  <c r="O91" i="26" s="1"/>
  <c r="K91" i="26"/>
  <c r="J91" i="26"/>
  <c r="K97" i="26"/>
  <c r="L97" i="26"/>
  <c r="O97" i="26" s="1"/>
  <c r="J97" i="26"/>
  <c r="L54" i="26"/>
  <c r="O54" i="26" s="1"/>
  <c r="J54" i="26"/>
  <c r="K54" i="26"/>
  <c r="L42" i="26"/>
  <c r="O42" i="26" s="1"/>
  <c r="L55" i="26"/>
  <c r="O55" i="26" s="1"/>
  <c r="J55" i="26"/>
  <c r="K55" i="26"/>
  <c r="L44" i="26"/>
  <c r="O44" i="26" s="1"/>
  <c r="K44" i="26"/>
  <c r="J44" i="26"/>
  <c r="J35" i="28"/>
  <c r="K35" i="28"/>
  <c r="L35" i="28"/>
  <c r="O35" i="28" s="1"/>
  <c r="J30" i="28"/>
  <c r="L30" i="28"/>
  <c r="O30" i="28" s="1"/>
  <c r="K30" i="28"/>
  <c r="L19" i="28"/>
  <c r="O19" i="28" s="1"/>
  <c r="K19" i="28"/>
  <c r="J19" i="28"/>
  <c r="L36" i="27"/>
  <c r="O36" i="27" s="1"/>
  <c r="K36" i="27"/>
  <c r="J36" i="27"/>
  <c r="L19" i="27"/>
  <c r="O19" i="27" s="1"/>
  <c r="J19" i="27"/>
  <c r="K19" i="27"/>
  <c r="L48" i="27"/>
  <c r="O48" i="27" s="1"/>
  <c r="J48" i="27"/>
  <c r="K48" i="27"/>
  <c r="L35" i="27"/>
  <c r="O35" i="27" s="1"/>
  <c r="J35" i="27"/>
  <c r="K35" i="27"/>
  <c r="K32" i="27"/>
  <c r="J32" i="27"/>
  <c r="L32" i="27"/>
  <c r="O32" i="27" s="1"/>
  <c r="K16" i="27"/>
  <c r="L16" i="27"/>
  <c r="O16" i="27" s="1"/>
  <c r="J16" i="27"/>
  <c r="L55" i="27"/>
  <c r="O55" i="27" s="1"/>
  <c r="J55" i="27"/>
  <c r="K55" i="27"/>
  <c r="L31" i="26"/>
  <c r="O31" i="26" s="1"/>
  <c r="J31" i="26"/>
  <c r="K31" i="26"/>
  <c r="L21" i="26"/>
  <c r="O21" i="26" s="1"/>
  <c r="K21" i="26"/>
  <c r="J21" i="26"/>
  <c r="J24" i="26"/>
  <c r="K24" i="26"/>
  <c r="L24" i="26"/>
  <c r="O24" i="26" s="1"/>
  <c r="J29" i="26"/>
  <c r="K29" i="26"/>
  <c r="L29" i="26"/>
  <c r="O29" i="26" s="1"/>
  <c r="K36" i="26"/>
  <c r="L36" i="26"/>
  <c r="O36" i="26" s="1"/>
  <c r="J36" i="26"/>
  <c r="K35" i="26"/>
  <c r="J35" i="26"/>
  <c r="L35" i="26"/>
  <c r="O35" i="26" s="1"/>
  <c r="N22" i="8"/>
  <c r="M16" i="8"/>
  <c r="J18" i="13"/>
  <c r="K18" i="13"/>
  <c r="L18" i="13"/>
  <c r="O18" i="13" s="1"/>
  <c r="O29" i="3"/>
  <c r="J53" i="10"/>
  <c r="K53" i="10"/>
  <c r="L53" i="10"/>
  <c r="O53" i="10" s="1"/>
  <c r="L43" i="16"/>
  <c r="O43" i="16" s="1"/>
  <c r="J43" i="16"/>
  <c r="K43" i="16"/>
  <c r="L44" i="16"/>
  <c r="O44" i="16" s="1"/>
  <c r="J44" i="16"/>
  <c r="K44" i="16"/>
  <c r="J41" i="16"/>
  <c r="K41" i="16"/>
  <c r="L41" i="16"/>
  <c r="O41" i="16" s="1"/>
  <c r="J47" i="16"/>
  <c r="K47" i="16"/>
  <c r="L47" i="16"/>
  <c r="O47" i="16" s="1"/>
  <c r="J25" i="16"/>
  <c r="K25" i="16"/>
  <c r="L25" i="16"/>
  <c r="O25" i="16" s="1"/>
  <c r="L24" i="16"/>
  <c r="O24" i="16" s="1"/>
  <c r="K24" i="16"/>
  <c r="J24" i="16"/>
  <c r="L35" i="10"/>
  <c r="O35" i="10" s="1"/>
  <c r="J35" i="10"/>
  <c r="K35" i="10"/>
  <c r="L49" i="13"/>
  <c r="O49" i="13" s="1"/>
  <c r="J49" i="13"/>
  <c r="K49" i="13"/>
  <c r="K79" i="3"/>
  <c r="J110" i="3"/>
  <c r="K110" i="3"/>
  <c r="L110" i="3"/>
  <c r="O110" i="3" s="1"/>
  <c r="M35" i="16"/>
  <c r="K35" i="16"/>
  <c r="M38" i="16"/>
  <c r="N18" i="16"/>
  <c r="M34" i="16"/>
  <c r="L20" i="10"/>
  <c r="O20" i="10" s="1"/>
  <c r="J20" i="10"/>
  <c r="K20" i="10"/>
  <c r="N78" i="10"/>
  <c r="N60" i="10"/>
  <c r="J89" i="10"/>
  <c r="J23" i="10"/>
  <c r="K23" i="10"/>
  <c r="L23" i="10"/>
  <c r="O23" i="10" s="1"/>
  <c r="L87" i="10"/>
  <c r="O87" i="10" s="1"/>
  <c r="L89" i="10"/>
  <c r="O89" i="10" s="1"/>
  <c r="N43" i="10"/>
  <c r="J85" i="10"/>
  <c r="K85" i="10"/>
  <c r="L85" i="10"/>
  <c r="O85" i="10" s="1"/>
  <c r="K82" i="10"/>
  <c r="J24" i="24"/>
  <c r="L14" i="25"/>
  <c r="O14" i="25" s="1"/>
  <c r="K17" i="25"/>
  <c r="L18" i="25"/>
  <c r="O18" i="25" s="1"/>
  <c r="J18" i="25"/>
  <c r="K18" i="25"/>
  <c r="L17" i="25"/>
  <c r="O17" i="25" s="1"/>
  <c r="J20" i="16"/>
  <c r="K20" i="16"/>
  <c r="L20" i="16"/>
  <c r="O20" i="16" s="1"/>
  <c r="L18" i="24"/>
  <c r="O18" i="24" s="1"/>
  <c r="J18" i="24"/>
  <c r="K18" i="24"/>
  <c r="L19" i="24"/>
  <c r="O19" i="24" s="1"/>
  <c r="J19" i="24"/>
  <c r="K19" i="24"/>
  <c r="L20" i="25"/>
  <c r="O20" i="25" s="1"/>
  <c r="K20" i="25"/>
  <c r="J20" i="25"/>
  <c r="L21" i="25"/>
  <c r="O21" i="25" s="1"/>
  <c r="J21" i="25"/>
  <c r="K21" i="25"/>
  <c r="K19" i="25"/>
  <c r="M25" i="25"/>
  <c r="L24" i="24"/>
  <c r="O24" i="24" s="1"/>
  <c r="K16" i="24"/>
  <c r="J16" i="24"/>
  <c r="L16" i="24"/>
  <c r="O16" i="24" s="1"/>
  <c r="J22" i="24"/>
  <c r="K22" i="24"/>
  <c r="L22" i="24"/>
  <c r="O22" i="24" s="1"/>
  <c r="L14" i="24"/>
  <c r="J14" i="24"/>
  <c r="K14" i="24"/>
  <c r="L21" i="24"/>
  <c r="O21" i="24" s="1"/>
  <c r="J21" i="24"/>
  <c r="K21" i="24"/>
  <c r="L19" i="19"/>
  <c r="O19" i="19" s="1"/>
  <c r="K19" i="19"/>
  <c r="J19" i="19"/>
  <c r="J22" i="19"/>
  <c r="L22" i="19"/>
  <c r="O22" i="19" s="1"/>
  <c r="M32" i="3"/>
  <c r="M68" i="3"/>
  <c r="N76" i="10"/>
  <c r="M25" i="10"/>
  <c r="N51" i="10"/>
  <c r="L51" i="10"/>
  <c r="K51" i="10"/>
  <c r="M57" i="10"/>
  <c r="M79" i="10"/>
  <c r="M56" i="10"/>
  <c r="M52" i="10"/>
  <c r="N46" i="10"/>
  <c r="M45" i="10"/>
  <c r="M46" i="10"/>
  <c r="M95" i="10"/>
  <c r="N91" i="10"/>
  <c r="M72" i="10"/>
  <c r="M73" i="10"/>
  <c r="N38" i="10"/>
  <c r="M16" i="10"/>
  <c r="M31" i="13"/>
  <c r="M36" i="13"/>
  <c r="M62" i="3"/>
  <c r="M30" i="13"/>
  <c r="M38" i="13"/>
  <c r="N15" i="13"/>
  <c r="M43" i="13"/>
  <c r="L104" i="3"/>
  <c r="M90" i="10"/>
  <c r="L34" i="16"/>
  <c r="K34" i="16"/>
  <c r="M53" i="16"/>
  <c r="M33" i="16"/>
  <c r="N35" i="16"/>
  <c r="M55" i="16"/>
  <c r="M39" i="13"/>
  <c r="N41" i="13"/>
  <c r="L46" i="10"/>
  <c r="K46" i="10"/>
  <c r="M49" i="10"/>
  <c r="N93" i="3"/>
  <c r="M61" i="3"/>
  <c r="N105" i="3"/>
  <c r="N60" i="3"/>
  <c r="N72" i="3"/>
  <c r="M98" i="3"/>
  <c r="M87" i="3"/>
  <c r="K51" i="3"/>
  <c r="M104" i="3"/>
  <c r="J104" i="3"/>
  <c r="M51" i="3"/>
  <c r="M103" i="3"/>
  <c r="N97" i="3"/>
  <c r="M52" i="3"/>
  <c r="M107" i="3"/>
  <c r="N60" i="5"/>
  <c r="M27" i="13"/>
  <c r="N38" i="4"/>
  <c r="M15" i="8"/>
  <c r="M25" i="11"/>
  <c r="M81" i="10"/>
  <c r="N17" i="6"/>
  <c r="M20" i="11"/>
  <c r="M19" i="14"/>
  <c r="N38" i="19"/>
  <c r="N47" i="3"/>
  <c r="N45" i="4"/>
  <c r="M18" i="7"/>
  <c r="N74" i="10"/>
  <c r="M70" i="10"/>
  <c r="N23" i="16"/>
  <c r="N40" i="5"/>
  <c r="M28" i="7"/>
  <c r="N25" i="11"/>
  <c r="M29" i="13"/>
  <c r="M18" i="19"/>
  <c r="M17" i="19"/>
  <c r="M28" i="13"/>
  <c r="M20" i="13"/>
  <c r="N25" i="13"/>
  <c r="N18" i="19"/>
  <c r="M38" i="19"/>
  <c r="N33" i="19"/>
  <c r="N16" i="19"/>
  <c r="N36" i="19"/>
  <c r="M33" i="19"/>
  <c r="M15" i="19"/>
  <c r="N17" i="19"/>
  <c r="M14" i="19"/>
  <c r="M34" i="19"/>
  <c r="N25" i="17"/>
  <c r="N29" i="17"/>
  <c r="M16" i="17"/>
  <c r="M20" i="17"/>
  <c r="N17" i="17"/>
  <c r="M19" i="17"/>
  <c r="M18" i="17"/>
  <c r="M22" i="17"/>
  <c r="N26" i="17"/>
  <c r="N27" i="17"/>
  <c r="M31" i="17"/>
  <c r="M23" i="16"/>
  <c r="M15" i="17"/>
  <c r="M15" i="16"/>
  <c r="N19" i="14"/>
  <c r="N17" i="14"/>
  <c r="M15" i="14"/>
  <c r="N20" i="14"/>
  <c r="M17" i="14"/>
  <c r="N16" i="14"/>
  <c r="N21" i="14"/>
  <c r="M20" i="14"/>
  <c r="M25" i="13"/>
  <c r="M21" i="14"/>
  <c r="N21" i="11"/>
  <c r="N30" i="11"/>
  <c r="N24" i="11"/>
  <c r="M26" i="11"/>
  <c r="M27" i="11"/>
  <c r="N23" i="11"/>
  <c r="M22" i="11"/>
  <c r="N27" i="11"/>
  <c r="M28" i="11"/>
  <c r="N19" i="11"/>
  <c r="M18" i="11"/>
  <c r="N15" i="11"/>
  <c r="M78" i="10"/>
  <c r="N59" i="10"/>
  <c r="M24" i="10"/>
  <c r="N77" i="10"/>
  <c r="N70" i="10"/>
  <c r="M58" i="10"/>
  <c r="M21" i="10"/>
  <c r="N79" i="10"/>
  <c r="M74" i="10"/>
  <c r="N24" i="10"/>
  <c r="N18" i="8"/>
  <c r="M19" i="8"/>
  <c r="M28" i="8"/>
  <c r="M40" i="8"/>
  <c r="M31" i="8"/>
  <c r="N32" i="8"/>
  <c r="M37" i="8"/>
  <c r="M34" i="8"/>
  <c r="N33" i="8"/>
  <c r="N30" i="8"/>
  <c r="N34" i="8"/>
  <c r="N21" i="8"/>
  <c r="N42" i="8"/>
  <c r="N35" i="8"/>
  <c r="N27" i="8"/>
  <c r="N29" i="8"/>
  <c r="N15" i="8"/>
  <c r="M29" i="8"/>
  <c r="M25" i="8"/>
  <c r="M21" i="8"/>
  <c r="N23" i="8"/>
  <c r="M36" i="8"/>
  <c r="N25" i="8"/>
  <c r="M29" i="7"/>
  <c r="M23" i="7"/>
  <c r="N24" i="7"/>
  <c r="N20" i="7"/>
  <c r="M42" i="7"/>
  <c r="M56" i="7"/>
  <c r="M34" i="7"/>
  <c r="N27" i="7"/>
  <c r="M39" i="7"/>
  <c r="M35" i="7"/>
  <c r="N39" i="7"/>
  <c r="N67" i="7"/>
  <c r="N57" i="7"/>
  <c r="N55" i="7"/>
  <c r="M57" i="7"/>
  <c r="N56" i="7"/>
  <c r="M51" i="7"/>
  <c r="N52" i="7"/>
  <c r="N51" i="7"/>
  <c r="M58" i="7"/>
  <c r="M62" i="7"/>
  <c r="M61" i="7"/>
  <c r="N58" i="7"/>
  <c r="N60" i="7"/>
  <c r="N63" i="7"/>
  <c r="M63" i="7"/>
  <c r="N62" i="7"/>
  <c r="M69" i="7"/>
  <c r="M66" i="7"/>
  <c r="M70" i="7"/>
  <c r="N69" i="7"/>
  <c r="N66" i="7"/>
  <c r="N65" i="7"/>
  <c r="M44" i="7"/>
  <c r="M43" i="7"/>
  <c r="M36" i="7"/>
  <c r="N35" i="7"/>
  <c r="N44" i="7"/>
  <c r="M27" i="7"/>
  <c r="N49" i="7"/>
  <c r="N25" i="7"/>
  <c r="N29" i="7"/>
  <c r="M21" i="7"/>
  <c r="M47" i="7"/>
  <c r="N26" i="7"/>
  <c r="M25" i="7"/>
  <c r="M22" i="7"/>
  <c r="M17" i="7"/>
  <c r="N50" i="7"/>
  <c r="M50" i="7"/>
  <c r="N28" i="7"/>
  <c r="M49" i="7"/>
  <c r="N32" i="7"/>
  <c r="N22" i="7"/>
  <c r="N21" i="7"/>
  <c r="M33" i="7"/>
  <c r="M24" i="7"/>
  <c r="N15" i="7"/>
  <c r="N30" i="7"/>
  <c r="N16" i="6"/>
  <c r="M26" i="6"/>
  <c r="N25" i="6"/>
  <c r="N47" i="6"/>
  <c r="N15" i="6"/>
  <c r="N41" i="6"/>
  <c r="N33" i="6"/>
  <c r="M38" i="6"/>
  <c r="M15" i="6"/>
  <c r="N38" i="6"/>
  <c r="N40" i="6"/>
  <c r="N31" i="6"/>
  <c r="N26" i="6"/>
  <c r="N32" i="6"/>
  <c r="M42" i="6"/>
  <c r="M21" i="6"/>
  <c r="N29" i="6"/>
  <c r="M22" i="6"/>
  <c r="M29" i="6"/>
  <c r="N24" i="6"/>
  <c r="M23" i="6"/>
  <c r="N19" i="6"/>
  <c r="N23" i="6"/>
  <c r="N22" i="6"/>
  <c r="N14" i="6"/>
  <c r="M28" i="6"/>
  <c r="N18" i="6"/>
  <c r="N37" i="6"/>
  <c r="M14" i="6"/>
  <c r="M20" i="6"/>
  <c r="N34" i="6"/>
  <c r="M35" i="6"/>
  <c r="M39" i="6"/>
  <c r="M37" i="6"/>
  <c r="M32" i="6"/>
  <c r="N27" i="6"/>
  <c r="N43" i="6"/>
  <c r="N35" i="6"/>
  <c r="M31" i="6"/>
  <c r="N44" i="6"/>
  <c r="M19" i="6"/>
  <c r="M69" i="5"/>
  <c r="M44" i="5"/>
  <c r="N49" i="5"/>
  <c r="N58" i="5"/>
  <c r="N48" i="5"/>
  <c r="M70" i="5"/>
  <c r="N65" i="5"/>
  <c r="N54" i="5"/>
  <c r="M43" i="5"/>
  <c r="M49" i="5"/>
  <c r="N66" i="5"/>
  <c r="N57" i="5"/>
  <c r="M57" i="5"/>
  <c r="M50" i="5"/>
  <c r="N42" i="5"/>
  <c r="N44" i="5"/>
  <c r="M59" i="5"/>
  <c r="M52" i="5"/>
  <c r="N46" i="5"/>
  <c r="M71" i="5"/>
  <c r="N52" i="5"/>
  <c r="M46" i="5"/>
  <c r="N45" i="5"/>
  <c r="N39" i="5"/>
  <c r="N55" i="5"/>
  <c r="N71" i="5"/>
  <c r="N51" i="5"/>
  <c r="M55" i="5"/>
  <c r="N73" i="5"/>
  <c r="N68" i="5"/>
  <c r="M67" i="5"/>
  <c r="N64" i="5"/>
  <c r="N62" i="5"/>
  <c r="M64" i="5"/>
  <c r="N72" i="5"/>
  <c r="N63" i="5"/>
  <c r="M65" i="5"/>
  <c r="M68" i="5"/>
  <c r="M31" i="5"/>
  <c r="N38" i="5"/>
  <c r="N30" i="5"/>
  <c r="N21" i="5"/>
  <c r="K33" i="5"/>
  <c r="M26" i="5"/>
  <c r="N29" i="5"/>
  <c r="N14" i="5"/>
  <c r="N32" i="5"/>
  <c r="M21" i="5"/>
  <c r="N28" i="5"/>
  <c r="N25" i="5"/>
  <c r="M32" i="5"/>
  <c r="M33" i="5"/>
  <c r="M19" i="5"/>
  <c r="M20" i="5"/>
  <c r="M22" i="5"/>
  <c r="N17" i="5"/>
  <c r="N15" i="5"/>
  <c r="N23" i="5"/>
  <c r="M27" i="5"/>
  <c r="M14" i="5"/>
  <c r="M25" i="5"/>
  <c r="L33" i="5"/>
  <c r="L27" i="5"/>
  <c r="K27" i="5"/>
  <c r="M34" i="5"/>
  <c r="N31" i="5"/>
  <c r="N24" i="5"/>
  <c r="M31" i="4"/>
  <c r="N26" i="4"/>
  <c r="M36" i="4"/>
  <c r="M35" i="4"/>
  <c r="M34" i="4"/>
  <c r="N36" i="4"/>
  <c r="N28" i="4"/>
  <c r="M33" i="4"/>
  <c r="M40" i="4"/>
  <c r="N40" i="4"/>
  <c r="N44" i="4"/>
  <c r="N41" i="4"/>
  <c r="N43" i="4"/>
  <c r="M15" i="4"/>
  <c r="N21" i="4"/>
  <c r="M42" i="4"/>
  <c r="N20" i="4"/>
  <c r="M24" i="4"/>
  <c r="N42" i="4"/>
  <c r="M27" i="4"/>
  <c r="N19" i="4"/>
  <c r="N17" i="4"/>
  <c r="N14" i="4"/>
  <c r="N16" i="4"/>
  <c r="N39" i="4"/>
  <c r="N18" i="4"/>
  <c r="M39" i="4"/>
  <c r="M30" i="3"/>
  <c r="M44" i="3"/>
  <c r="M45" i="3"/>
  <c r="M47" i="3"/>
  <c r="M48" i="3"/>
  <c r="N44" i="3"/>
  <c r="N45" i="3"/>
  <c r="N28" i="3"/>
  <c r="L15" i="25" l="1"/>
  <c r="K42" i="26"/>
  <c r="K19" i="29"/>
  <c r="L71" i="26"/>
  <c r="O71" i="26" s="1"/>
  <c r="J28" i="27"/>
  <c r="J71" i="26"/>
  <c r="K24" i="24"/>
  <c r="M16" i="4"/>
  <c r="J32" i="26"/>
  <c r="M59" i="26"/>
  <c r="O59" i="26" s="1"/>
  <c r="J59" i="26"/>
  <c r="O32" i="26"/>
  <c r="L31" i="19"/>
  <c r="O31" i="19" s="1"/>
  <c r="M17" i="17"/>
  <c r="M23" i="14"/>
  <c r="J19" i="25"/>
  <c r="K17" i="24"/>
  <c r="M17" i="8"/>
  <c r="J21" i="8"/>
  <c r="N104" i="10"/>
  <c r="J102" i="10"/>
  <c r="J63" i="10"/>
  <c r="K63" i="10"/>
  <c r="L63" i="10"/>
  <c r="O63" i="10" s="1"/>
  <c r="O23" i="13"/>
  <c r="J37" i="10"/>
  <c r="O30" i="10"/>
  <c r="L102" i="10"/>
  <c r="O102" i="10" s="1"/>
  <c r="J17" i="25"/>
  <c r="L50" i="27"/>
  <c r="O50" i="27" s="1"/>
  <c r="J50" i="27"/>
  <c r="K28" i="27"/>
  <c r="K17" i="29"/>
  <c r="L17" i="29"/>
  <c r="O17" i="29" s="1"/>
  <c r="J17" i="29"/>
  <c r="J49" i="26"/>
  <c r="L49" i="26"/>
  <c r="O49" i="26" s="1"/>
  <c r="K96" i="26"/>
  <c r="L19" i="5"/>
  <c r="J34" i="16"/>
  <c r="J57" i="16"/>
  <c r="K60" i="16"/>
  <c r="L60" i="16"/>
  <c r="O60" i="16" s="1"/>
  <c r="J60" i="16"/>
  <c r="J36" i="13"/>
  <c r="J80" i="10"/>
  <c r="L80" i="10"/>
  <c r="O80" i="10" s="1"/>
  <c r="O51" i="10"/>
  <c r="O46" i="10"/>
  <c r="J87" i="10"/>
  <c r="J79" i="3"/>
  <c r="K22" i="13"/>
  <c r="J40" i="28"/>
  <c r="L40" i="28"/>
  <c r="O40" i="28" s="1"/>
  <c r="K44" i="28"/>
  <c r="L44" i="28"/>
  <c r="O44" i="28" s="1"/>
  <c r="J44" i="28"/>
  <c r="J38" i="28"/>
  <c r="L38" i="28"/>
  <c r="O38" i="28" s="1"/>
  <c r="J45" i="28"/>
  <c r="L45" i="28"/>
  <c r="O45" i="28" s="1"/>
  <c r="K45" i="28"/>
  <c r="J42" i="28"/>
  <c r="K42" i="28"/>
  <c r="L42" i="28"/>
  <c r="O42" i="28" s="1"/>
  <c r="J32" i="3"/>
  <c r="K27" i="26"/>
  <c r="J96" i="26"/>
  <c r="L75" i="26"/>
  <c r="O75" i="26" s="1"/>
  <c r="K75" i="26"/>
  <c r="J75" i="26"/>
  <c r="K100" i="3"/>
  <c r="L100" i="3"/>
  <c r="O100" i="3" s="1"/>
  <c r="J100" i="3"/>
  <c r="J24" i="29"/>
  <c r="K24" i="29"/>
  <c r="L24" i="29"/>
  <c r="K29" i="28"/>
  <c r="L29" i="28"/>
  <c r="K52" i="27"/>
  <c r="J52" i="27"/>
  <c r="L25" i="27"/>
  <c r="O25" i="27" s="1"/>
  <c r="J25" i="27"/>
  <c r="K25" i="27"/>
  <c r="K54" i="13"/>
  <c r="L54" i="13"/>
  <c r="O54" i="13" s="1"/>
  <c r="J54" i="13"/>
  <c r="J22" i="14"/>
  <c r="K22" i="14"/>
  <c r="L22" i="14"/>
  <c r="O22" i="14" s="1"/>
  <c r="L61" i="10"/>
  <c r="O61" i="10" s="1"/>
  <c r="K61" i="10"/>
  <c r="J61" i="10"/>
  <c r="L80" i="3"/>
  <c r="O80" i="3" s="1"/>
  <c r="J80" i="3"/>
  <c r="K80" i="3"/>
  <c r="L47" i="26"/>
  <c r="O47" i="26" s="1"/>
  <c r="J47" i="26"/>
  <c r="K47" i="26"/>
  <c r="K26" i="28"/>
  <c r="L26" i="28"/>
  <c r="J26" i="28"/>
  <c r="K44" i="27"/>
  <c r="J44" i="27"/>
  <c r="L44" i="27"/>
  <c r="O44" i="27" s="1"/>
  <c r="J23" i="27"/>
  <c r="K23" i="27"/>
  <c r="L23" i="27"/>
  <c r="J31" i="27"/>
  <c r="K31" i="27"/>
  <c r="L31" i="27"/>
  <c r="O31" i="27" s="1"/>
  <c r="L22" i="26"/>
  <c r="O22" i="26" s="1"/>
  <c r="K22" i="26"/>
  <c r="J22" i="26"/>
  <c r="J34" i="26"/>
  <c r="K34" i="26"/>
  <c r="L34" i="26"/>
  <c r="O34" i="26" s="1"/>
  <c r="K56" i="26"/>
  <c r="L56" i="26"/>
  <c r="O56" i="26" s="1"/>
  <c r="J56" i="26"/>
  <c r="J39" i="26"/>
  <c r="K39" i="26"/>
  <c r="L39" i="26"/>
  <c r="J19" i="10"/>
  <c r="K19" i="10"/>
  <c r="L19" i="10"/>
  <c r="O19" i="10" s="1"/>
  <c r="J48" i="16"/>
  <c r="K48" i="16"/>
  <c r="L48" i="16"/>
  <c r="O48" i="16" s="1"/>
  <c r="J48" i="13"/>
  <c r="K48" i="13"/>
  <c r="L48" i="13"/>
  <c r="O48" i="13" s="1"/>
  <c r="J67" i="10"/>
  <c r="K67" i="10"/>
  <c r="L67" i="10"/>
  <c r="O67" i="10" s="1"/>
  <c r="J50" i="13"/>
  <c r="K50" i="13"/>
  <c r="L50" i="13"/>
  <c r="O50" i="13" s="1"/>
  <c r="J69" i="10"/>
  <c r="K69" i="10"/>
  <c r="L69" i="10"/>
  <c r="O69" i="10" s="1"/>
  <c r="J64" i="10"/>
  <c r="K64" i="10"/>
  <c r="L64" i="10"/>
  <c r="O64" i="10" s="1"/>
  <c r="J53" i="13"/>
  <c r="L53" i="13"/>
  <c r="O53" i="13" s="1"/>
  <c r="J98" i="10"/>
  <c r="L98" i="10"/>
  <c r="O98" i="10" s="1"/>
  <c r="J97" i="10"/>
  <c r="L97" i="10"/>
  <c r="O97" i="10" s="1"/>
  <c r="J114" i="3"/>
  <c r="K114" i="3"/>
  <c r="L114" i="3"/>
  <c r="O114" i="3" s="1"/>
  <c r="L32" i="3"/>
  <c r="O32" i="3" s="1"/>
  <c r="L98" i="3"/>
  <c r="O98" i="3" s="1"/>
  <c r="J32" i="16"/>
  <c r="L35" i="16"/>
  <c r="O35" i="16" s="1"/>
  <c r="O34" i="16"/>
  <c r="K87" i="10"/>
  <c r="L88" i="10"/>
  <c r="O88" i="10" s="1"/>
  <c r="J88" i="10"/>
  <c r="K88" i="10"/>
  <c r="J51" i="10"/>
  <c r="J46" i="10"/>
  <c r="L83" i="10"/>
  <c r="O83" i="10" s="1"/>
  <c r="J83" i="10"/>
  <c r="K83" i="10"/>
  <c r="J86" i="10"/>
  <c r="K86" i="10"/>
  <c r="L86" i="10"/>
  <c r="O86" i="10" s="1"/>
  <c r="L82" i="10"/>
  <c r="O82" i="10" s="1"/>
  <c r="J82" i="10"/>
  <c r="L17" i="24"/>
  <c r="O17" i="24" s="1"/>
  <c r="J28" i="10"/>
  <c r="K28" i="10"/>
  <c r="L28" i="10"/>
  <c r="O28" i="10" s="1"/>
  <c r="J20" i="24"/>
  <c r="K20" i="24"/>
  <c r="L20" i="24"/>
  <c r="O20" i="24" s="1"/>
  <c r="K15" i="25"/>
  <c r="M26" i="24"/>
  <c r="O14" i="24"/>
  <c r="J23" i="24"/>
  <c r="L23" i="24"/>
  <c r="O23" i="24" s="1"/>
  <c r="K23" i="24"/>
  <c r="L28" i="19"/>
  <c r="O28" i="19" s="1"/>
  <c r="J20" i="19"/>
  <c r="K20" i="19"/>
  <c r="L20" i="19"/>
  <c r="O20" i="19" s="1"/>
  <c r="K32" i="3"/>
  <c r="L60" i="3"/>
  <c r="O60" i="3" s="1"/>
  <c r="J87" i="3"/>
  <c r="K49" i="10"/>
  <c r="J40" i="10"/>
  <c r="J61" i="3"/>
  <c r="L67" i="3"/>
  <c r="L51" i="3"/>
  <c r="O51" i="3" s="1"/>
  <c r="L69" i="3"/>
  <c r="O69" i="3" s="1"/>
  <c r="O104" i="3"/>
  <c r="M27" i="10"/>
  <c r="M32" i="16"/>
  <c r="J35" i="16"/>
  <c r="J47" i="10"/>
  <c r="K47" i="10"/>
  <c r="L47" i="10"/>
  <c r="O47" i="10" s="1"/>
  <c r="J52" i="10"/>
  <c r="K52" i="10"/>
  <c r="L52" i="10"/>
  <c r="O52" i="10" s="1"/>
  <c r="J51" i="3"/>
  <c r="J68" i="3"/>
  <c r="K68" i="3"/>
  <c r="L68" i="3"/>
  <c r="O68" i="3" s="1"/>
  <c r="L84" i="3"/>
  <c r="O84" i="3" s="1"/>
  <c r="K84" i="3"/>
  <c r="J84" i="3"/>
  <c r="M89" i="3"/>
  <c r="J107" i="3"/>
  <c r="L59" i="5"/>
  <c r="K59" i="5"/>
  <c r="K18" i="11"/>
  <c r="L18" i="11"/>
  <c r="N16" i="17"/>
  <c r="N37" i="19"/>
  <c r="K20" i="14"/>
  <c r="M59" i="10"/>
  <c r="N48" i="3"/>
  <c r="M14" i="4"/>
  <c r="M38" i="4"/>
  <c r="N28" i="11"/>
  <c r="M37" i="19"/>
  <c r="M15" i="13"/>
  <c r="N14" i="19"/>
  <c r="M32" i="19"/>
  <c r="L36" i="19"/>
  <c r="O36" i="19" s="1"/>
  <c r="J36" i="19"/>
  <c r="K36" i="19"/>
  <c r="K37" i="19"/>
  <c r="L37" i="19"/>
  <c r="N21" i="17"/>
  <c r="M23" i="17"/>
  <c r="M28" i="17"/>
  <c r="N28" i="17"/>
  <c r="M21" i="17"/>
  <c r="N20" i="17"/>
  <c r="M24" i="17"/>
  <c r="N24" i="17"/>
  <c r="M18" i="16"/>
  <c r="N15" i="17"/>
  <c r="N15" i="16"/>
  <c r="N18" i="14"/>
  <c r="N25" i="14" s="1"/>
  <c r="N26" i="11"/>
  <c r="M23" i="11"/>
  <c r="N18" i="11"/>
  <c r="J18" i="11"/>
  <c r="M15" i="11"/>
  <c r="J25" i="8"/>
  <c r="N17" i="8"/>
  <c r="N16" i="8"/>
  <c r="M24" i="8"/>
  <c r="N28" i="8"/>
  <c r="N31" i="8"/>
  <c r="K35" i="8"/>
  <c r="L35" i="8"/>
  <c r="L20" i="8"/>
  <c r="K20" i="8"/>
  <c r="N24" i="8"/>
  <c r="M32" i="8"/>
  <c r="M42" i="8"/>
  <c r="N37" i="8"/>
  <c r="N17" i="7"/>
  <c r="M55" i="7"/>
  <c r="N43" i="7"/>
  <c r="M41" i="7"/>
  <c r="M67" i="7"/>
  <c r="M40" i="7"/>
  <c r="N36" i="7"/>
  <c r="M53" i="7"/>
  <c r="M52" i="7"/>
  <c r="L52" i="7"/>
  <c r="K52" i="7"/>
  <c r="M64" i="7"/>
  <c r="N70" i="7"/>
  <c r="M65" i="7"/>
  <c r="L44" i="7"/>
  <c r="O44" i="7" s="1"/>
  <c r="J44" i="7"/>
  <c r="K44" i="7"/>
  <c r="N40" i="7"/>
  <c r="M45" i="7"/>
  <c r="L40" i="7"/>
  <c r="J40" i="7"/>
  <c r="K40" i="7"/>
  <c r="M26" i="7"/>
  <c r="M20" i="7"/>
  <c r="M14" i="7"/>
  <c r="N47" i="7"/>
  <c r="L50" i="7"/>
  <c r="O50" i="7" s="1"/>
  <c r="K50" i="7"/>
  <c r="J50" i="7"/>
  <c r="K14" i="7"/>
  <c r="L14" i="7"/>
  <c r="J14" i="6"/>
  <c r="K31" i="6"/>
  <c r="L43" i="6"/>
  <c r="M16" i="6"/>
  <c r="N36" i="6"/>
  <c r="M24" i="6"/>
  <c r="N45" i="6"/>
  <c r="M41" i="6"/>
  <c r="M44" i="6"/>
  <c r="N20" i="6"/>
  <c r="N46" i="6"/>
  <c r="M43" i="6"/>
  <c r="M27" i="6"/>
  <c r="M36" i="6"/>
  <c r="M40" i="6"/>
  <c r="J66" i="5"/>
  <c r="K56" i="5"/>
  <c r="M39" i="5"/>
  <c r="M63" i="5"/>
  <c r="M62" i="5"/>
  <c r="N50" i="5"/>
  <c r="N59" i="5"/>
  <c r="M51" i="5"/>
  <c r="L67" i="5"/>
  <c r="K67" i="5"/>
  <c r="M37" i="5"/>
  <c r="N37" i="5"/>
  <c r="M38" i="5"/>
  <c r="M23" i="5"/>
  <c r="M30" i="5"/>
  <c r="N20" i="5"/>
  <c r="M16" i="5"/>
  <c r="M18" i="5"/>
  <c r="N33" i="5"/>
  <c r="O33" i="5" s="1"/>
  <c r="N27" i="5"/>
  <c r="O27" i="5" s="1"/>
  <c r="J27" i="5"/>
  <c r="M29" i="5"/>
  <c r="M28" i="5"/>
  <c r="K16" i="5"/>
  <c r="L16" i="5"/>
  <c r="N34" i="5"/>
  <c r="M15" i="5"/>
  <c r="M24" i="5"/>
  <c r="N29" i="4"/>
  <c r="M28" i="4"/>
  <c r="M37" i="4"/>
  <c r="L42" i="4"/>
  <c r="O42" i="4" s="1"/>
  <c r="N33" i="4"/>
  <c r="M17" i="4"/>
  <c r="N37" i="4"/>
  <c r="M32" i="4"/>
  <c r="M19" i="4"/>
  <c r="L29" i="4"/>
  <c r="K29" i="4"/>
  <c r="M30" i="4"/>
  <c r="N32" i="4"/>
  <c r="K42" i="4"/>
  <c r="J42" i="4"/>
  <c r="M21" i="4"/>
  <c r="M41" i="4"/>
  <c r="L16" i="4"/>
  <c r="K16" i="4"/>
  <c r="J16" i="4"/>
  <c r="M25" i="4"/>
  <c r="N23" i="4"/>
  <c r="M20" i="4"/>
  <c r="N15" i="4"/>
  <c r="N24" i="4"/>
  <c r="M28" i="3"/>
  <c r="M15" i="3"/>
  <c r="N15" i="3"/>
  <c r="O16" i="4" l="1"/>
  <c r="K32" i="29"/>
  <c r="O59" i="5"/>
  <c r="M35" i="8"/>
  <c r="O35" i="8" s="1"/>
  <c r="J15" i="25"/>
  <c r="M57" i="27"/>
  <c r="O57" i="27" s="1"/>
  <c r="J57" i="27"/>
  <c r="J17" i="7"/>
  <c r="L66" i="5"/>
  <c r="O66" i="5" s="1"/>
  <c r="L47" i="6"/>
  <c r="J37" i="19"/>
  <c r="N44" i="8"/>
  <c r="O52" i="7"/>
  <c r="L31" i="6"/>
  <c r="O31" i="6" s="1"/>
  <c r="K19" i="5"/>
  <c r="M37" i="28"/>
  <c r="J37" i="28"/>
  <c r="M40" i="27"/>
  <c r="J40" i="27"/>
  <c r="M49" i="27"/>
  <c r="O49" i="27" s="1"/>
  <c r="J49" i="27"/>
  <c r="K31" i="19"/>
  <c r="J28" i="19"/>
  <c r="K24" i="19"/>
  <c r="L24" i="19"/>
  <c r="O24" i="19" s="1"/>
  <c r="J24" i="19"/>
  <c r="J31" i="19"/>
  <c r="J20" i="14"/>
  <c r="O18" i="11"/>
  <c r="N32" i="11"/>
  <c r="N34" i="11" s="1"/>
  <c r="L21" i="8"/>
  <c r="O21" i="8" s="1"/>
  <c r="J17" i="24"/>
  <c r="M104" i="10"/>
  <c r="K21" i="8"/>
  <c r="L41" i="10"/>
  <c r="O41" i="10" s="1"/>
  <c r="K30" i="19"/>
  <c r="K28" i="19"/>
  <c r="L20" i="14"/>
  <c r="O20" i="14" s="1"/>
  <c r="J22" i="11"/>
  <c r="J66" i="7"/>
  <c r="K56" i="16"/>
  <c r="K36" i="13"/>
  <c r="L36" i="13"/>
  <c r="O36" i="13" s="1"/>
  <c r="L40" i="10"/>
  <c r="O40" i="10" s="1"/>
  <c r="L56" i="10"/>
  <c r="O56" i="10" s="1"/>
  <c r="J43" i="10"/>
  <c r="K103" i="3"/>
  <c r="K105" i="3"/>
  <c r="J22" i="13"/>
  <c r="L22" i="13"/>
  <c r="O22" i="13" s="1"/>
  <c r="K98" i="3"/>
  <c r="J98" i="3"/>
  <c r="L61" i="3"/>
  <c r="O61" i="3" s="1"/>
  <c r="K69" i="3"/>
  <c r="O24" i="29"/>
  <c r="O32" i="29" s="1"/>
  <c r="O34" i="29" s="1"/>
  <c r="N6" i="29" s="1"/>
  <c r="L32" i="29"/>
  <c r="L34" i="29" s="1"/>
  <c r="K63" i="28"/>
  <c r="O26" i="28"/>
  <c r="L63" i="28"/>
  <c r="L65" i="28" s="1"/>
  <c r="K59" i="27"/>
  <c r="O23" i="27"/>
  <c r="L59" i="27"/>
  <c r="L61" i="27" s="1"/>
  <c r="J23" i="11"/>
  <c r="L25" i="8"/>
  <c r="O25" i="8" s="1"/>
  <c r="O39" i="26"/>
  <c r="L99" i="26"/>
  <c r="L101" i="26" s="1"/>
  <c r="K99" i="26"/>
  <c r="J31" i="3"/>
  <c r="K31" i="3"/>
  <c r="L31" i="3"/>
  <c r="O31" i="3" s="1"/>
  <c r="K92" i="3"/>
  <c r="J52" i="13"/>
  <c r="L52" i="13"/>
  <c r="O52" i="13" s="1"/>
  <c r="L109" i="3"/>
  <c r="O109" i="3" s="1"/>
  <c r="K87" i="3"/>
  <c r="N116" i="3"/>
  <c r="N118" i="3" s="1"/>
  <c r="L87" i="3"/>
  <c r="O87" i="3" s="1"/>
  <c r="L59" i="3"/>
  <c r="O59" i="3" s="1"/>
  <c r="K86" i="3"/>
  <c r="J17" i="16"/>
  <c r="L32" i="16"/>
  <c r="O32" i="16" s="1"/>
  <c r="K32" i="16"/>
  <c r="J94" i="3"/>
  <c r="K94" i="3"/>
  <c r="L94" i="3"/>
  <c r="O94" i="3" s="1"/>
  <c r="K60" i="10"/>
  <c r="J17" i="13"/>
  <c r="O15" i="25"/>
  <c r="K23" i="25"/>
  <c r="J15" i="24"/>
  <c r="K15" i="24"/>
  <c r="L15" i="24"/>
  <c r="M27" i="24"/>
  <c r="O27" i="24" s="1"/>
  <c r="K27" i="19"/>
  <c r="J27" i="19"/>
  <c r="L27" i="19"/>
  <c r="O27" i="19" s="1"/>
  <c r="K25" i="19"/>
  <c r="J25" i="19"/>
  <c r="L25" i="19"/>
  <c r="O25" i="19" s="1"/>
  <c r="L23" i="19"/>
  <c r="O23" i="19" s="1"/>
  <c r="J23" i="19"/>
  <c r="K23" i="19"/>
  <c r="L21" i="19"/>
  <c r="O21" i="19" s="1"/>
  <c r="J21" i="19"/>
  <c r="K21" i="19"/>
  <c r="J69" i="3"/>
  <c r="K67" i="3"/>
  <c r="K93" i="3"/>
  <c r="J60" i="3"/>
  <c r="L17" i="3"/>
  <c r="O17" i="3" s="1"/>
  <c r="J50" i="10"/>
  <c r="J49" i="10"/>
  <c r="L49" i="10"/>
  <c r="O49" i="10" s="1"/>
  <c r="K40" i="10"/>
  <c r="K91" i="10"/>
  <c r="J45" i="10"/>
  <c r="J44" i="10"/>
  <c r="K44" i="10"/>
  <c r="L44" i="10"/>
  <c r="O44" i="10" s="1"/>
  <c r="K33" i="13"/>
  <c r="J31" i="13"/>
  <c r="K31" i="13"/>
  <c r="L31" i="13"/>
  <c r="O31" i="13" s="1"/>
  <c r="J62" i="3"/>
  <c r="K62" i="3"/>
  <c r="L62" i="3"/>
  <c r="O62" i="3" s="1"/>
  <c r="K61" i="3"/>
  <c r="K52" i="3"/>
  <c r="J89" i="3"/>
  <c r="L89" i="3"/>
  <c r="O89" i="3" s="1"/>
  <c r="K89" i="3"/>
  <c r="J56" i="3"/>
  <c r="J57" i="3"/>
  <c r="L22" i="3"/>
  <c r="O22" i="3" s="1"/>
  <c r="J22" i="3"/>
  <c r="K22" i="3"/>
  <c r="J21" i="3"/>
  <c r="K21" i="3"/>
  <c r="L21" i="3"/>
  <c r="O21" i="3" s="1"/>
  <c r="J27" i="10"/>
  <c r="K27" i="10"/>
  <c r="L27" i="10"/>
  <c r="O27" i="10" s="1"/>
  <c r="J93" i="10"/>
  <c r="K93" i="10"/>
  <c r="L93" i="10"/>
  <c r="O93" i="10" s="1"/>
  <c r="J33" i="16"/>
  <c r="L33" i="16"/>
  <c r="O33" i="16" s="1"/>
  <c r="K33" i="16"/>
  <c r="L38" i="16"/>
  <c r="O38" i="16" s="1"/>
  <c r="J38" i="16"/>
  <c r="K38" i="16"/>
  <c r="J53" i="16"/>
  <c r="K53" i="16"/>
  <c r="L53" i="16"/>
  <c r="O53" i="16" s="1"/>
  <c r="J55" i="16"/>
  <c r="K55" i="16"/>
  <c r="L55" i="16"/>
  <c r="O55" i="16" s="1"/>
  <c r="K54" i="16"/>
  <c r="L73" i="10"/>
  <c r="O73" i="10" s="1"/>
  <c r="J73" i="10"/>
  <c r="K73" i="10"/>
  <c r="K40" i="13"/>
  <c r="J40" i="13"/>
  <c r="L40" i="13"/>
  <c r="O40" i="13" s="1"/>
  <c r="L38" i="13"/>
  <c r="O38" i="13" s="1"/>
  <c r="J38" i="13"/>
  <c r="K38" i="13"/>
  <c r="K56" i="10"/>
  <c r="L48" i="10"/>
  <c r="O48" i="10" s="1"/>
  <c r="K48" i="10"/>
  <c r="J48" i="10"/>
  <c r="K59" i="3"/>
  <c r="M67" i="3"/>
  <c r="O67" i="3" s="1"/>
  <c r="J67" i="3"/>
  <c r="K66" i="3"/>
  <c r="J66" i="3"/>
  <c r="L66" i="3"/>
  <c r="O66" i="3" s="1"/>
  <c r="L88" i="3"/>
  <c r="O88" i="3" s="1"/>
  <c r="K88" i="3"/>
  <c r="J88" i="3"/>
  <c r="K81" i="3"/>
  <c r="L81" i="3"/>
  <c r="O81" i="3" s="1"/>
  <c r="J81" i="3"/>
  <c r="J73" i="3"/>
  <c r="K73" i="3"/>
  <c r="L73" i="3"/>
  <c r="O73" i="3" s="1"/>
  <c r="L107" i="3"/>
  <c r="O107" i="3" s="1"/>
  <c r="K107" i="3"/>
  <c r="K109" i="3"/>
  <c r="K27" i="17"/>
  <c r="L27" i="17"/>
  <c r="N62" i="16"/>
  <c r="N64" i="16" s="1"/>
  <c r="J31" i="6"/>
  <c r="L17" i="7"/>
  <c r="O17" i="7" s="1"/>
  <c r="K25" i="8"/>
  <c r="N106" i="10"/>
  <c r="L25" i="13"/>
  <c r="O25" i="13" s="1"/>
  <c r="N40" i="19"/>
  <c r="N42" i="19" s="1"/>
  <c r="J34" i="3"/>
  <c r="L24" i="4"/>
  <c r="O24" i="4" s="1"/>
  <c r="L37" i="4"/>
  <c r="O37" i="4" s="1"/>
  <c r="J52" i="7"/>
  <c r="J26" i="11"/>
  <c r="K15" i="14"/>
  <c r="N56" i="13"/>
  <c r="N58" i="13" s="1"/>
  <c r="O37" i="19"/>
  <c r="M40" i="19"/>
  <c r="N23" i="17"/>
  <c r="N33" i="17" s="1"/>
  <c r="M27" i="17"/>
  <c r="M33" i="17" s="1"/>
  <c r="J27" i="17"/>
  <c r="L23" i="17"/>
  <c r="K23" i="17"/>
  <c r="J23" i="17"/>
  <c r="J15" i="16"/>
  <c r="K15" i="16"/>
  <c r="L15" i="16"/>
  <c r="J23" i="16"/>
  <c r="K23" i="16"/>
  <c r="L23" i="16"/>
  <c r="O23" i="16" s="1"/>
  <c r="N27" i="14"/>
  <c r="K25" i="13"/>
  <c r="L19" i="11"/>
  <c r="L23" i="11"/>
  <c r="O23" i="11" s="1"/>
  <c r="L15" i="11"/>
  <c r="J15" i="11"/>
  <c r="K15" i="11"/>
  <c r="M19" i="11"/>
  <c r="M32" i="11" s="1"/>
  <c r="N46" i="8"/>
  <c r="J35" i="8"/>
  <c r="J29" i="8"/>
  <c r="K29" i="8"/>
  <c r="L29" i="8"/>
  <c r="O29" i="8" s="1"/>
  <c r="L40" i="8"/>
  <c r="O40" i="8" s="1"/>
  <c r="K40" i="8"/>
  <c r="J40" i="8"/>
  <c r="L16" i="8"/>
  <c r="O16" i="8" s="1"/>
  <c r="J16" i="8"/>
  <c r="K16" i="8"/>
  <c r="J31" i="8"/>
  <c r="K31" i="8"/>
  <c r="L31" i="8"/>
  <c r="O31" i="8" s="1"/>
  <c r="J14" i="7"/>
  <c r="K17" i="7"/>
  <c r="M37" i="7"/>
  <c r="J67" i="7"/>
  <c r="K47" i="7"/>
  <c r="O40" i="7"/>
  <c r="J56" i="7"/>
  <c r="M54" i="7"/>
  <c r="L59" i="7"/>
  <c r="K59" i="7"/>
  <c r="N59" i="7"/>
  <c r="N73" i="7" s="1"/>
  <c r="N75" i="7" s="1"/>
  <c r="L33" i="7"/>
  <c r="O33" i="7" s="1"/>
  <c r="K33" i="7"/>
  <c r="J33" i="7"/>
  <c r="O14" i="7"/>
  <c r="K15" i="7"/>
  <c r="J15" i="7"/>
  <c r="L15" i="7"/>
  <c r="O15" i="7" s="1"/>
  <c r="L21" i="7"/>
  <c r="O21" i="7" s="1"/>
  <c r="K21" i="7"/>
  <c r="J21" i="7"/>
  <c r="K32" i="7"/>
  <c r="L39" i="6"/>
  <c r="O43" i="6"/>
  <c r="K21" i="6"/>
  <c r="J43" i="6"/>
  <c r="K43" i="6"/>
  <c r="L14" i="6"/>
  <c r="O14" i="6" s="1"/>
  <c r="K14" i="6"/>
  <c r="J32" i="6"/>
  <c r="K32" i="6"/>
  <c r="L32" i="6"/>
  <c r="O32" i="6" s="1"/>
  <c r="K41" i="6"/>
  <c r="L41" i="6"/>
  <c r="O41" i="6" s="1"/>
  <c r="J41" i="6"/>
  <c r="K47" i="6"/>
  <c r="L19" i="6"/>
  <c r="O19" i="6" s="1"/>
  <c r="K19" i="6"/>
  <c r="J19" i="6"/>
  <c r="J16" i="6"/>
  <c r="L16" i="6"/>
  <c r="O16" i="6" s="1"/>
  <c r="K16" i="6"/>
  <c r="N39" i="6"/>
  <c r="K66" i="5"/>
  <c r="L56" i="5"/>
  <c r="K60" i="5"/>
  <c r="L46" i="5"/>
  <c r="O46" i="5" s="1"/>
  <c r="J46" i="5"/>
  <c r="K46" i="5"/>
  <c r="K73" i="5"/>
  <c r="J59" i="5"/>
  <c r="J71" i="5"/>
  <c r="L43" i="5"/>
  <c r="O43" i="5" s="1"/>
  <c r="K43" i="5"/>
  <c r="J43" i="5"/>
  <c r="K65" i="5"/>
  <c r="L65" i="5"/>
  <c r="O65" i="5" s="1"/>
  <c r="J65" i="5"/>
  <c r="J38" i="5"/>
  <c r="K38" i="5"/>
  <c r="L38" i="5"/>
  <c r="O38" i="5" s="1"/>
  <c r="L37" i="5"/>
  <c r="O37" i="5" s="1"/>
  <c r="J37" i="5"/>
  <c r="K37" i="5"/>
  <c r="K25" i="5"/>
  <c r="J33" i="5"/>
  <c r="J16" i="5"/>
  <c r="J28" i="5"/>
  <c r="O16" i="5"/>
  <c r="L25" i="5"/>
  <c r="O25" i="5" s="1"/>
  <c r="L23" i="5"/>
  <c r="O23" i="5" s="1"/>
  <c r="K23" i="5"/>
  <c r="J23" i="5"/>
  <c r="J41" i="4"/>
  <c r="K30" i="4"/>
  <c r="M29" i="4"/>
  <c r="O29" i="4" s="1"/>
  <c r="J29" i="4"/>
  <c r="L33" i="4"/>
  <c r="O33" i="4" s="1"/>
  <c r="J33" i="4"/>
  <c r="K33" i="4"/>
  <c r="J38" i="4"/>
  <c r="K38" i="4"/>
  <c r="L38" i="4"/>
  <c r="O38" i="4" s="1"/>
  <c r="J37" i="4"/>
  <c r="K37" i="4"/>
  <c r="N47" i="4"/>
  <c r="N49" i="4" s="1"/>
  <c r="L18" i="4"/>
  <c r="O18" i="4" s="1"/>
  <c r="K18" i="4"/>
  <c r="J18" i="4"/>
  <c r="K41" i="4"/>
  <c r="K45" i="4"/>
  <c r="L45" i="4"/>
  <c r="L14" i="4"/>
  <c r="J14" i="4"/>
  <c r="K14" i="4"/>
  <c r="K24" i="4"/>
  <c r="L39" i="4"/>
  <c r="O39" i="4" s="1"/>
  <c r="K39" i="4"/>
  <c r="J39" i="4"/>
  <c r="K34" i="3"/>
  <c r="L15" i="3"/>
  <c r="K23" i="11" l="1"/>
  <c r="M82" i="26"/>
  <c r="J82" i="26"/>
  <c r="K39" i="7"/>
  <c r="M29" i="28"/>
  <c r="O29" i="28" s="1"/>
  <c r="J29" i="28"/>
  <c r="M71" i="7"/>
  <c r="L66" i="7"/>
  <c r="O66" i="7" s="1"/>
  <c r="K71" i="5"/>
  <c r="L71" i="5"/>
  <c r="O71" i="5" s="1"/>
  <c r="L60" i="5"/>
  <c r="K45" i="5"/>
  <c r="J24" i="4"/>
  <c r="O37" i="28"/>
  <c r="O40" i="27"/>
  <c r="O59" i="27" s="1"/>
  <c r="M59" i="27"/>
  <c r="M60" i="27" s="1"/>
  <c r="O60" i="27" s="1"/>
  <c r="L91" i="10"/>
  <c r="O91" i="10" s="1"/>
  <c r="N35" i="17"/>
  <c r="J15" i="14"/>
  <c r="K26" i="11"/>
  <c r="J103" i="3"/>
  <c r="L103" i="3"/>
  <c r="O103" i="3" s="1"/>
  <c r="L43" i="10"/>
  <c r="O43" i="10" s="1"/>
  <c r="L32" i="13"/>
  <c r="O32" i="13" s="1"/>
  <c r="J41" i="10"/>
  <c r="K41" i="10"/>
  <c r="K43" i="10"/>
  <c r="L30" i="19"/>
  <c r="O30" i="19" s="1"/>
  <c r="J30" i="19"/>
  <c r="L22" i="11"/>
  <c r="O22" i="11" s="1"/>
  <c r="K22" i="11"/>
  <c r="L47" i="7"/>
  <c r="O47" i="7" s="1"/>
  <c r="J41" i="7"/>
  <c r="K66" i="7"/>
  <c r="J25" i="7"/>
  <c r="K25" i="7"/>
  <c r="L25" i="7"/>
  <c r="O25" i="7" s="1"/>
  <c r="J47" i="7"/>
  <c r="J55" i="5"/>
  <c r="J56" i="16"/>
  <c r="L56" i="16"/>
  <c r="O56" i="16" s="1"/>
  <c r="J56" i="10"/>
  <c r="J91" i="10"/>
  <c r="K45" i="10"/>
  <c r="L50" i="10"/>
  <c r="O50" i="10" s="1"/>
  <c r="K50" i="10"/>
  <c r="L96" i="10"/>
  <c r="O96" i="10" s="1"/>
  <c r="K96" i="10"/>
  <c r="J96" i="10"/>
  <c r="J26" i="10"/>
  <c r="K53" i="3"/>
  <c r="J105" i="3"/>
  <c r="J109" i="3"/>
  <c r="L105" i="3"/>
  <c r="O105" i="3" s="1"/>
  <c r="L92" i="3"/>
  <c r="O92" i="3" s="1"/>
  <c r="L15" i="13"/>
  <c r="O15" i="13" s="1"/>
  <c r="L17" i="13"/>
  <c r="O17" i="13" s="1"/>
  <c r="J92" i="3"/>
  <c r="J86" i="3"/>
  <c r="L86" i="3"/>
  <c r="O86" i="3" s="1"/>
  <c r="J17" i="3"/>
  <c r="L33" i="13"/>
  <c r="O33" i="13" s="1"/>
  <c r="L45" i="10"/>
  <c r="O45" i="10" s="1"/>
  <c r="L38" i="10"/>
  <c r="O38" i="10" s="1"/>
  <c r="K56" i="3"/>
  <c r="L15" i="14"/>
  <c r="K19" i="11"/>
  <c r="J20" i="11"/>
  <c r="J27" i="11"/>
  <c r="K15" i="8"/>
  <c r="J59" i="3"/>
  <c r="O15" i="3"/>
  <c r="L17" i="16"/>
  <c r="O17" i="16" s="1"/>
  <c r="L37" i="16"/>
  <c r="O37" i="16" s="1"/>
  <c r="J37" i="16"/>
  <c r="K37" i="16"/>
  <c r="K17" i="16"/>
  <c r="L60" i="10"/>
  <c r="O60" i="10" s="1"/>
  <c r="J60" i="10"/>
  <c r="K17" i="13"/>
  <c r="L30" i="13"/>
  <c r="O30" i="13" s="1"/>
  <c r="J33" i="13"/>
  <c r="J25" i="13"/>
  <c r="L20" i="13"/>
  <c r="O20" i="13" s="1"/>
  <c r="L23" i="25"/>
  <c r="L25" i="25" s="1"/>
  <c r="O23" i="25"/>
  <c r="O25" i="25" s="1"/>
  <c r="N6" i="25" s="1"/>
  <c r="M28" i="24"/>
  <c r="O15" i="24"/>
  <c r="O26" i="24" s="1"/>
  <c r="O28" i="24" s="1"/>
  <c r="N6" i="24" s="1"/>
  <c r="L26" i="24"/>
  <c r="L28" i="24" s="1"/>
  <c r="K26" i="24"/>
  <c r="J26" i="19"/>
  <c r="K26" i="19"/>
  <c r="L26" i="19"/>
  <c r="O26" i="19" s="1"/>
  <c r="J93" i="3"/>
  <c r="L93" i="3"/>
  <c r="O93" i="3" s="1"/>
  <c r="K17" i="3"/>
  <c r="L56" i="3"/>
  <c r="O56" i="3" s="1"/>
  <c r="K31" i="10"/>
  <c r="J22" i="10"/>
  <c r="J42" i="10"/>
  <c r="M105" i="10"/>
  <c r="O105" i="10" s="1"/>
  <c r="J78" i="10"/>
  <c r="L81" i="10"/>
  <c r="O81" i="10" s="1"/>
  <c r="K38" i="10"/>
  <c r="J27" i="13"/>
  <c r="J41" i="13"/>
  <c r="L35" i="13"/>
  <c r="O35" i="13" s="1"/>
  <c r="J35" i="13"/>
  <c r="K35" i="13"/>
  <c r="J30" i="3"/>
  <c r="L57" i="3"/>
  <c r="O57" i="3" s="1"/>
  <c r="L47" i="3"/>
  <c r="O47" i="3" s="1"/>
  <c r="L27" i="3"/>
  <c r="O27" i="3" s="1"/>
  <c r="K19" i="3"/>
  <c r="J52" i="3"/>
  <c r="L52" i="3"/>
  <c r="O52" i="3" s="1"/>
  <c r="L54" i="3"/>
  <c r="O54" i="3" s="1"/>
  <c r="J43" i="13"/>
  <c r="K57" i="3"/>
  <c r="L55" i="3"/>
  <c r="O55" i="3" s="1"/>
  <c r="K55" i="3"/>
  <c r="J55" i="3"/>
  <c r="L23" i="3"/>
  <c r="O23" i="3" s="1"/>
  <c r="J23" i="3"/>
  <c r="K23" i="3"/>
  <c r="L92" i="10"/>
  <c r="O92" i="10" s="1"/>
  <c r="J92" i="10"/>
  <c r="K92" i="10"/>
  <c r="L94" i="10"/>
  <c r="O94" i="10" s="1"/>
  <c r="J94" i="10"/>
  <c r="K94" i="10"/>
  <c r="L36" i="16"/>
  <c r="O36" i="16" s="1"/>
  <c r="K36" i="16"/>
  <c r="J36" i="16"/>
  <c r="K37" i="13"/>
  <c r="L37" i="13"/>
  <c r="O37" i="13" s="1"/>
  <c r="J37" i="13"/>
  <c r="M56" i="13"/>
  <c r="M57" i="13" s="1"/>
  <c r="O57" i="13" s="1"/>
  <c r="L44" i="13"/>
  <c r="O44" i="13" s="1"/>
  <c r="K44" i="13"/>
  <c r="J44" i="13"/>
  <c r="L42" i="13"/>
  <c r="O42" i="13" s="1"/>
  <c r="K42" i="13"/>
  <c r="J42" i="13"/>
  <c r="K43" i="13"/>
  <c r="J48" i="3"/>
  <c r="K49" i="3"/>
  <c r="J49" i="3"/>
  <c r="L49" i="3"/>
  <c r="O49" i="3" s="1"/>
  <c r="L71" i="3"/>
  <c r="O71" i="3" s="1"/>
  <c r="K71" i="3"/>
  <c r="J71" i="3"/>
  <c r="L72" i="3"/>
  <c r="O72" i="3" s="1"/>
  <c r="J72" i="3"/>
  <c r="K72" i="3"/>
  <c r="L90" i="3"/>
  <c r="O90" i="3" s="1"/>
  <c r="K90" i="3"/>
  <c r="J90" i="3"/>
  <c r="L26" i="3"/>
  <c r="O26" i="3" s="1"/>
  <c r="J85" i="3"/>
  <c r="K85" i="3"/>
  <c r="L85" i="3"/>
  <c r="O85" i="3" s="1"/>
  <c r="K70" i="3"/>
  <c r="L70" i="3"/>
  <c r="O70" i="3" s="1"/>
  <c r="J70" i="3"/>
  <c r="L97" i="3"/>
  <c r="O97" i="3" s="1"/>
  <c r="J97" i="3"/>
  <c r="K97" i="3"/>
  <c r="J99" i="3"/>
  <c r="L99" i="3"/>
  <c r="O99" i="3" s="1"/>
  <c r="K99" i="3"/>
  <c r="L34" i="3"/>
  <c r="O34" i="3" s="1"/>
  <c r="L106" i="3"/>
  <c r="O106" i="3" s="1"/>
  <c r="J106" i="3"/>
  <c r="K106" i="3"/>
  <c r="L44" i="3"/>
  <c r="O44" i="3" s="1"/>
  <c r="L67" i="7"/>
  <c r="O67" i="7" s="1"/>
  <c r="J30" i="8"/>
  <c r="L26" i="11"/>
  <c r="O26" i="11" s="1"/>
  <c r="J45" i="3"/>
  <c r="L45" i="3"/>
  <c r="O45" i="3" s="1"/>
  <c r="K45" i="3"/>
  <c r="L41" i="4"/>
  <c r="O41" i="4" s="1"/>
  <c r="J30" i="4"/>
  <c r="L42" i="5"/>
  <c r="O42" i="5" s="1"/>
  <c r="J39" i="6"/>
  <c r="K27" i="6"/>
  <c r="L35" i="7"/>
  <c r="O35" i="7" s="1"/>
  <c r="K67" i="7"/>
  <c r="J18" i="8"/>
  <c r="L18" i="14"/>
  <c r="K55" i="7"/>
  <c r="J31" i="17"/>
  <c r="M41" i="19"/>
  <c r="O41" i="19" s="1"/>
  <c r="L32" i="19"/>
  <c r="O32" i="19" s="1"/>
  <c r="K32" i="19"/>
  <c r="J32" i="19"/>
  <c r="J33" i="19"/>
  <c r="K33" i="19"/>
  <c r="L33" i="19"/>
  <c r="O33" i="19" s="1"/>
  <c r="L14" i="19"/>
  <c r="J14" i="19"/>
  <c r="K14" i="19"/>
  <c r="L38" i="19"/>
  <c r="O38" i="19" s="1"/>
  <c r="J38" i="19"/>
  <c r="K38" i="19"/>
  <c r="O23" i="17"/>
  <c r="L21" i="17"/>
  <c r="O21" i="17" s="1"/>
  <c r="L17" i="17"/>
  <c r="O17" i="17" s="1"/>
  <c r="J17" i="17"/>
  <c r="K17" i="17"/>
  <c r="J22" i="17"/>
  <c r="K22" i="17"/>
  <c r="L22" i="17"/>
  <c r="O22" i="17" s="1"/>
  <c r="J29" i="17"/>
  <c r="K29" i="17"/>
  <c r="L29" i="17"/>
  <c r="O29" i="17" s="1"/>
  <c r="O27" i="17"/>
  <c r="M34" i="17"/>
  <c r="O34" i="17" s="1"/>
  <c r="L24" i="17"/>
  <c r="O24" i="17" s="1"/>
  <c r="J24" i="17"/>
  <c r="K24" i="17"/>
  <c r="K19" i="16"/>
  <c r="L19" i="16"/>
  <c r="O19" i="16" s="1"/>
  <c r="J19" i="16"/>
  <c r="O15" i="16"/>
  <c r="J21" i="14"/>
  <c r="K21" i="14"/>
  <c r="L21" i="14"/>
  <c r="O21" i="14" s="1"/>
  <c r="M18" i="14"/>
  <c r="M25" i="14" s="1"/>
  <c r="L28" i="13"/>
  <c r="O28" i="13" s="1"/>
  <c r="J28" i="13"/>
  <c r="K28" i="13"/>
  <c r="J19" i="11"/>
  <c r="J30" i="11"/>
  <c r="L30" i="11"/>
  <c r="O30" i="11" s="1"/>
  <c r="O19" i="11"/>
  <c r="M33" i="11"/>
  <c r="O33" i="11" s="1"/>
  <c r="O15" i="11"/>
  <c r="J74" i="10"/>
  <c r="K74" i="10"/>
  <c r="L74" i="10"/>
  <c r="O74" i="10" s="1"/>
  <c r="L25" i="10"/>
  <c r="O25" i="10" s="1"/>
  <c r="J25" i="10"/>
  <c r="K25" i="10"/>
  <c r="L57" i="10"/>
  <c r="O57" i="10" s="1"/>
  <c r="J57" i="10"/>
  <c r="K57" i="10"/>
  <c r="J17" i="8"/>
  <c r="K17" i="8"/>
  <c r="L17" i="8"/>
  <c r="O17" i="8" s="1"/>
  <c r="J32" i="8"/>
  <c r="K32" i="8"/>
  <c r="L32" i="8"/>
  <c r="O32" i="8" s="1"/>
  <c r="L27" i="8"/>
  <c r="O27" i="8" s="1"/>
  <c r="K27" i="8"/>
  <c r="J27" i="8"/>
  <c r="M20" i="8"/>
  <c r="M44" i="8" s="1"/>
  <c r="J20" i="8"/>
  <c r="J22" i="8"/>
  <c r="K22" i="8"/>
  <c r="L22" i="8"/>
  <c r="O22" i="8" s="1"/>
  <c r="J20" i="7"/>
  <c r="J45" i="7"/>
  <c r="L56" i="7"/>
  <c r="O56" i="7" s="1"/>
  <c r="K56" i="7"/>
  <c r="L48" i="7"/>
  <c r="O48" i="7" s="1"/>
  <c r="K48" i="7"/>
  <c r="J48" i="7"/>
  <c r="J53" i="7"/>
  <c r="K53" i="7"/>
  <c r="L53" i="7"/>
  <c r="O53" i="7" s="1"/>
  <c r="J54" i="7"/>
  <c r="K54" i="7"/>
  <c r="L54" i="7"/>
  <c r="O54" i="7" s="1"/>
  <c r="L70" i="7"/>
  <c r="O70" i="7" s="1"/>
  <c r="J70" i="7"/>
  <c r="K70" i="7"/>
  <c r="K71" i="7"/>
  <c r="L71" i="7"/>
  <c r="L65" i="7"/>
  <c r="O65" i="7" s="1"/>
  <c r="K65" i="7"/>
  <c r="J65" i="7"/>
  <c r="K35" i="7"/>
  <c r="J39" i="7"/>
  <c r="J37" i="7"/>
  <c r="K37" i="7"/>
  <c r="L37" i="7"/>
  <c r="O37" i="7" s="1"/>
  <c r="K31" i="7"/>
  <c r="L31" i="7"/>
  <c r="L27" i="7"/>
  <c r="O27" i="7" s="1"/>
  <c r="K27" i="7"/>
  <c r="J27" i="7"/>
  <c r="K24" i="7"/>
  <c r="L24" i="7"/>
  <c r="O24" i="7" s="1"/>
  <c r="J24" i="7"/>
  <c r="L23" i="7"/>
  <c r="O23" i="7" s="1"/>
  <c r="K23" i="7"/>
  <c r="J23" i="7"/>
  <c r="K28" i="7"/>
  <c r="L28" i="7"/>
  <c r="O28" i="7" s="1"/>
  <c r="J28" i="7"/>
  <c r="K16" i="7"/>
  <c r="L16" i="7"/>
  <c r="O16" i="7" s="1"/>
  <c r="J16" i="7"/>
  <c r="K30" i="7"/>
  <c r="L30" i="7"/>
  <c r="J22" i="7"/>
  <c r="K22" i="7"/>
  <c r="L22" i="7"/>
  <c r="O22" i="7" s="1"/>
  <c r="K29" i="6"/>
  <c r="J21" i="6"/>
  <c r="K38" i="6"/>
  <c r="O39" i="6"/>
  <c r="K39" i="6"/>
  <c r="L33" i="6"/>
  <c r="O33" i="6" s="1"/>
  <c r="L21" i="6"/>
  <c r="O21" i="6" s="1"/>
  <c r="L45" i="6"/>
  <c r="K45" i="6"/>
  <c r="K46" i="6"/>
  <c r="L46" i="6"/>
  <c r="J37" i="6"/>
  <c r="K37" i="6"/>
  <c r="L37" i="6"/>
  <c r="O37" i="6" s="1"/>
  <c r="J15" i="6"/>
  <c r="K15" i="6"/>
  <c r="L15" i="6"/>
  <c r="J28" i="6"/>
  <c r="K28" i="6"/>
  <c r="L28" i="6"/>
  <c r="O28" i="6" s="1"/>
  <c r="L23" i="6"/>
  <c r="O23" i="6" s="1"/>
  <c r="J23" i="6"/>
  <c r="K23" i="6"/>
  <c r="L17" i="6"/>
  <c r="O17" i="6" s="1"/>
  <c r="J17" i="6"/>
  <c r="K17" i="6"/>
  <c r="L27" i="6"/>
  <c r="O27" i="6" s="1"/>
  <c r="J40" i="6"/>
  <c r="K40" i="6"/>
  <c r="L40" i="6"/>
  <c r="O40" i="6" s="1"/>
  <c r="J20" i="6"/>
  <c r="K20" i="6"/>
  <c r="L20" i="6"/>
  <c r="O20" i="6" s="1"/>
  <c r="J36" i="6"/>
  <c r="K36" i="6"/>
  <c r="L36" i="6"/>
  <c r="O36" i="6" s="1"/>
  <c r="J29" i="6"/>
  <c r="L29" i="6"/>
  <c r="O29" i="6" s="1"/>
  <c r="K25" i="6"/>
  <c r="L25" i="6"/>
  <c r="O25" i="6" s="1"/>
  <c r="J25" i="6"/>
  <c r="N49" i="6"/>
  <c r="N51" i="6" s="1"/>
  <c r="L73" i="5"/>
  <c r="J49" i="5"/>
  <c r="M56" i="5"/>
  <c r="O56" i="5" s="1"/>
  <c r="J56" i="5"/>
  <c r="N67" i="5"/>
  <c r="O67" i="5" s="1"/>
  <c r="J67" i="5"/>
  <c r="J62" i="5"/>
  <c r="L49" i="5"/>
  <c r="O49" i="5" s="1"/>
  <c r="K55" i="5"/>
  <c r="L68" i="5"/>
  <c r="O68" i="5" s="1"/>
  <c r="K68" i="5"/>
  <c r="J68" i="5"/>
  <c r="K57" i="5"/>
  <c r="J57" i="5"/>
  <c r="L57" i="5"/>
  <c r="O57" i="5" s="1"/>
  <c r="L41" i="5"/>
  <c r="O41" i="5" s="1"/>
  <c r="J41" i="5"/>
  <c r="K41" i="5"/>
  <c r="L39" i="5"/>
  <c r="O39" i="5" s="1"/>
  <c r="J39" i="5"/>
  <c r="K39" i="5"/>
  <c r="J20" i="5"/>
  <c r="L53" i="5"/>
  <c r="O53" i="5" s="1"/>
  <c r="K53" i="5"/>
  <c r="J53" i="5"/>
  <c r="K42" i="5"/>
  <c r="L74" i="5"/>
  <c r="K74" i="5"/>
  <c r="K15" i="5"/>
  <c r="L72" i="5"/>
  <c r="K72" i="5"/>
  <c r="K62" i="5"/>
  <c r="L28" i="5"/>
  <c r="O28" i="5" s="1"/>
  <c r="J25" i="5"/>
  <c r="K28" i="5"/>
  <c r="K14" i="5"/>
  <c r="J14" i="5"/>
  <c r="L14" i="5"/>
  <c r="J30" i="5"/>
  <c r="K30" i="5"/>
  <c r="L30" i="5"/>
  <c r="O30" i="5" s="1"/>
  <c r="N19" i="5"/>
  <c r="J19" i="5"/>
  <c r="L32" i="5"/>
  <c r="O32" i="5" s="1"/>
  <c r="J32" i="5"/>
  <c r="K32" i="5"/>
  <c r="L30" i="4"/>
  <c r="O30" i="4" s="1"/>
  <c r="J17" i="4"/>
  <c r="K43" i="4"/>
  <c r="L43" i="4"/>
  <c r="K22" i="4"/>
  <c r="J22" i="4"/>
  <c r="L22" i="4"/>
  <c r="O22" i="4" s="1"/>
  <c r="L20" i="4"/>
  <c r="O20" i="4" s="1"/>
  <c r="J20" i="4"/>
  <c r="K20" i="4"/>
  <c r="J25" i="4"/>
  <c r="K25" i="4"/>
  <c r="L25" i="4"/>
  <c r="O25" i="4" s="1"/>
  <c r="L44" i="4"/>
  <c r="K44" i="4"/>
  <c r="J26" i="4"/>
  <c r="K26" i="4"/>
  <c r="L26" i="4"/>
  <c r="O26" i="4" s="1"/>
  <c r="O14" i="4"/>
  <c r="K23" i="4"/>
  <c r="L23" i="4"/>
  <c r="O23" i="4" s="1"/>
  <c r="J23" i="4"/>
  <c r="L17" i="4"/>
  <c r="O17" i="4" s="1"/>
  <c r="K19" i="4"/>
  <c r="L19" i="4"/>
  <c r="O19" i="4" s="1"/>
  <c r="J19" i="4"/>
  <c r="L28" i="3"/>
  <c r="O28" i="3" s="1"/>
  <c r="K28" i="3"/>
  <c r="J28" i="3"/>
  <c r="J15" i="3"/>
  <c r="K15" i="3"/>
  <c r="O71" i="7" l="1"/>
  <c r="M55" i="28"/>
  <c r="J55" i="28"/>
  <c r="L39" i="7"/>
  <c r="O39" i="7" s="1"/>
  <c r="J38" i="6"/>
  <c r="L15" i="5"/>
  <c r="O15" i="5" s="1"/>
  <c r="J71" i="7"/>
  <c r="J27" i="6"/>
  <c r="L31" i="17"/>
  <c r="O31" i="17" s="1"/>
  <c r="O82" i="26"/>
  <c r="O99" i="26" s="1"/>
  <c r="M99" i="26"/>
  <c r="K45" i="7"/>
  <c r="K41" i="7"/>
  <c r="L20" i="7"/>
  <c r="O20" i="7" s="1"/>
  <c r="K20" i="7"/>
  <c r="L38" i="6"/>
  <c r="O38" i="6" s="1"/>
  <c r="J35" i="6"/>
  <c r="K33" i="6"/>
  <c r="J33" i="6"/>
  <c r="K18" i="6"/>
  <c r="L55" i="5"/>
  <c r="O55" i="5" s="1"/>
  <c r="K49" i="5"/>
  <c r="L45" i="5"/>
  <c r="O45" i="5" s="1"/>
  <c r="J45" i="5"/>
  <c r="O61" i="27"/>
  <c r="N6" i="27" s="1"/>
  <c r="M61" i="27"/>
  <c r="K31" i="17"/>
  <c r="K18" i="14"/>
  <c r="O15" i="14"/>
  <c r="J18" i="14"/>
  <c r="L20" i="11"/>
  <c r="O20" i="11" s="1"/>
  <c r="K20" i="11"/>
  <c r="K27" i="11"/>
  <c r="L30" i="8"/>
  <c r="O30" i="8" s="1"/>
  <c r="K18" i="8"/>
  <c r="J15" i="8"/>
  <c r="L15" i="8"/>
  <c r="O15" i="8" s="1"/>
  <c r="K30" i="8"/>
  <c r="J38" i="10"/>
  <c r="J32" i="13"/>
  <c r="K32" i="13"/>
  <c r="K15" i="13"/>
  <c r="J24" i="10"/>
  <c r="L18" i="19"/>
  <c r="O18" i="19" s="1"/>
  <c r="J18" i="19"/>
  <c r="K18" i="19"/>
  <c r="K17" i="19"/>
  <c r="J21" i="17"/>
  <c r="L16" i="11"/>
  <c r="K16" i="11"/>
  <c r="J16" i="11"/>
  <c r="L27" i="11"/>
  <c r="O27" i="11" s="1"/>
  <c r="L41" i="7"/>
  <c r="O41" i="7" s="1"/>
  <c r="L45" i="7"/>
  <c r="O45" i="7" s="1"/>
  <c r="L55" i="7"/>
  <c r="O55" i="7" s="1"/>
  <c r="L68" i="7"/>
  <c r="O68" i="7" s="1"/>
  <c r="J32" i="7"/>
  <c r="L32" i="7"/>
  <c r="O32" i="7" s="1"/>
  <c r="K20" i="5"/>
  <c r="L32" i="4"/>
  <c r="O32" i="4" s="1"/>
  <c r="J30" i="13"/>
  <c r="L26" i="10"/>
  <c r="O26" i="10" s="1"/>
  <c r="K26" i="10"/>
  <c r="J53" i="3"/>
  <c r="L53" i="3"/>
  <c r="O53" i="3" s="1"/>
  <c r="J15" i="13"/>
  <c r="K91" i="3"/>
  <c r="L91" i="3"/>
  <c r="O91" i="3" s="1"/>
  <c r="J91" i="3"/>
  <c r="L27" i="13"/>
  <c r="O27" i="13" s="1"/>
  <c r="K30" i="3"/>
  <c r="K21" i="17"/>
  <c r="K30" i="11"/>
  <c r="J24" i="11"/>
  <c r="K24" i="11"/>
  <c r="L24" i="11"/>
  <c r="O24" i="11" s="1"/>
  <c r="L18" i="8"/>
  <c r="O18" i="8" s="1"/>
  <c r="L30" i="3"/>
  <c r="O30" i="3" s="1"/>
  <c r="M116" i="3"/>
  <c r="M117" i="3" s="1"/>
  <c r="O117" i="3" s="1"/>
  <c r="M62" i="16"/>
  <c r="M63" i="16" s="1"/>
  <c r="O63" i="16" s="1"/>
  <c r="L54" i="16"/>
  <c r="O54" i="16" s="1"/>
  <c r="J54" i="16"/>
  <c r="L22" i="10"/>
  <c r="O22" i="10" s="1"/>
  <c r="J31" i="10"/>
  <c r="K20" i="13"/>
  <c r="K30" i="13"/>
  <c r="L34" i="13"/>
  <c r="O34" i="13" s="1"/>
  <c r="J34" i="13"/>
  <c r="K34" i="13"/>
  <c r="J20" i="13"/>
  <c r="K41" i="13"/>
  <c r="J81" i="10"/>
  <c r="K81" i="10"/>
  <c r="L42" i="10"/>
  <c r="O42" i="10" s="1"/>
  <c r="L31" i="10"/>
  <c r="O31" i="10" s="1"/>
  <c r="K22" i="10"/>
  <c r="K59" i="10"/>
  <c r="J15" i="19"/>
  <c r="M42" i="19"/>
  <c r="J47" i="3"/>
  <c r="J27" i="3"/>
  <c r="K47" i="3"/>
  <c r="K54" i="3"/>
  <c r="J63" i="3"/>
  <c r="K63" i="3"/>
  <c r="L63" i="3"/>
  <c r="O63" i="3" s="1"/>
  <c r="M106" i="10"/>
  <c r="K42" i="10"/>
  <c r="K95" i="10"/>
  <c r="L95" i="10"/>
  <c r="O95" i="10" s="1"/>
  <c r="J95" i="10"/>
  <c r="L78" i="10"/>
  <c r="O78" i="10" s="1"/>
  <c r="K78" i="10"/>
  <c r="K27" i="13"/>
  <c r="L43" i="13"/>
  <c r="O43" i="13" s="1"/>
  <c r="L41" i="13"/>
  <c r="O41" i="13" s="1"/>
  <c r="K27" i="3"/>
  <c r="J26" i="3"/>
  <c r="K26" i="3"/>
  <c r="K48" i="3"/>
  <c r="L19" i="3"/>
  <c r="J19" i="3"/>
  <c r="J54" i="3"/>
  <c r="K21" i="13"/>
  <c r="J21" i="13"/>
  <c r="L21" i="13"/>
  <c r="O21" i="13" s="1"/>
  <c r="K39" i="13"/>
  <c r="J39" i="13"/>
  <c r="L39" i="13"/>
  <c r="O39" i="13" s="1"/>
  <c r="J90" i="10"/>
  <c r="K90" i="10"/>
  <c r="L90" i="10"/>
  <c r="O90" i="10" s="1"/>
  <c r="M58" i="13"/>
  <c r="L48" i="3"/>
  <c r="O48" i="3" s="1"/>
  <c r="J44" i="3"/>
  <c r="K44" i="3"/>
  <c r="L108" i="3"/>
  <c r="O108" i="3" s="1"/>
  <c r="J108" i="3"/>
  <c r="K108" i="3"/>
  <c r="L30" i="6"/>
  <c r="O30" i="6" s="1"/>
  <c r="J35" i="7"/>
  <c r="L76" i="10"/>
  <c r="O76" i="10" s="1"/>
  <c r="K76" i="10"/>
  <c r="J76" i="10"/>
  <c r="K61" i="5"/>
  <c r="J42" i="5"/>
  <c r="J34" i="4"/>
  <c r="L62" i="5"/>
  <c r="O62" i="5" s="1"/>
  <c r="L54" i="5"/>
  <c r="O54" i="5" s="1"/>
  <c r="J55" i="7"/>
  <c r="J28" i="8"/>
  <c r="L20" i="5"/>
  <c r="O20" i="5" s="1"/>
  <c r="J18" i="17"/>
  <c r="K16" i="10"/>
  <c r="J16" i="10"/>
  <c r="L16" i="10"/>
  <c r="K35" i="19"/>
  <c r="J35" i="19"/>
  <c r="L35" i="19"/>
  <c r="O35" i="19" s="1"/>
  <c r="J34" i="19"/>
  <c r="K34" i="19"/>
  <c r="L34" i="19"/>
  <c r="O34" i="19" s="1"/>
  <c r="O14" i="19"/>
  <c r="J16" i="19"/>
  <c r="L16" i="19"/>
  <c r="O16" i="19" s="1"/>
  <c r="K16" i="19"/>
  <c r="L20" i="17"/>
  <c r="O20" i="17" s="1"/>
  <c r="J20" i="17"/>
  <c r="K20" i="17"/>
  <c r="L19" i="17"/>
  <c r="O19" i="17" s="1"/>
  <c r="K19" i="17"/>
  <c r="J19" i="17"/>
  <c r="M35" i="17"/>
  <c r="L28" i="17"/>
  <c r="O28" i="17" s="1"/>
  <c r="J28" i="17"/>
  <c r="K28" i="17"/>
  <c r="L26" i="17"/>
  <c r="O26" i="17" s="1"/>
  <c r="J26" i="17"/>
  <c r="K26" i="17"/>
  <c r="J18" i="16"/>
  <c r="K18" i="16"/>
  <c r="L18" i="16"/>
  <c r="K16" i="14"/>
  <c r="L16" i="14"/>
  <c r="O16" i="14" s="1"/>
  <c r="J16" i="14"/>
  <c r="K23" i="14"/>
  <c r="L23" i="14"/>
  <c r="O23" i="14" s="1"/>
  <c r="J23" i="14"/>
  <c r="O18" i="14"/>
  <c r="L17" i="14"/>
  <c r="J17" i="14"/>
  <c r="K17" i="14"/>
  <c r="J17" i="11"/>
  <c r="K17" i="11"/>
  <c r="L17" i="11"/>
  <c r="O17" i="11" s="1"/>
  <c r="L25" i="11"/>
  <c r="O25" i="11" s="1"/>
  <c r="J25" i="11"/>
  <c r="K25" i="11"/>
  <c r="J28" i="11"/>
  <c r="K28" i="11"/>
  <c r="L28" i="11"/>
  <c r="O28" i="11" s="1"/>
  <c r="L21" i="11"/>
  <c r="J21" i="11"/>
  <c r="K21" i="11"/>
  <c r="M34" i="11"/>
  <c r="L72" i="10"/>
  <c r="O72" i="10" s="1"/>
  <c r="J72" i="10"/>
  <c r="K72" i="10"/>
  <c r="L58" i="10"/>
  <c r="O58" i="10" s="1"/>
  <c r="J58" i="10"/>
  <c r="K58" i="10"/>
  <c r="J21" i="10"/>
  <c r="K21" i="10"/>
  <c r="L21" i="10"/>
  <c r="J79" i="10"/>
  <c r="K79" i="10"/>
  <c r="L79" i="10"/>
  <c r="O79" i="10" s="1"/>
  <c r="J42" i="8"/>
  <c r="K42" i="8"/>
  <c r="L42" i="8"/>
  <c r="O42" i="8" s="1"/>
  <c r="J19" i="8"/>
  <c r="K19" i="8"/>
  <c r="L19" i="8"/>
  <c r="O19" i="8" s="1"/>
  <c r="L28" i="8"/>
  <c r="O28" i="8" s="1"/>
  <c r="J26" i="8"/>
  <c r="K26" i="8"/>
  <c r="L26" i="8"/>
  <c r="O26" i="8" s="1"/>
  <c r="O20" i="8"/>
  <c r="K18" i="7"/>
  <c r="L18" i="7"/>
  <c r="O18" i="7" s="1"/>
  <c r="J18" i="7"/>
  <c r="L36" i="7"/>
  <c r="O36" i="7" s="1"/>
  <c r="J36" i="7"/>
  <c r="K36" i="7"/>
  <c r="J19" i="7"/>
  <c r="L19" i="7"/>
  <c r="O19" i="7" s="1"/>
  <c r="K19" i="7"/>
  <c r="L51" i="7"/>
  <c r="O51" i="7" s="1"/>
  <c r="J51" i="7"/>
  <c r="K51" i="7"/>
  <c r="J57" i="7"/>
  <c r="K57" i="7"/>
  <c r="L57" i="7"/>
  <c r="O57" i="7" s="1"/>
  <c r="L58" i="7"/>
  <c r="O58" i="7" s="1"/>
  <c r="K58" i="7"/>
  <c r="J58" i="7"/>
  <c r="L63" i="7"/>
  <c r="O63" i="7" s="1"/>
  <c r="J63" i="7"/>
  <c r="K63" i="7"/>
  <c r="L62" i="7"/>
  <c r="O62" i="7" s="1"/>
  <c r="J62" i="7"/>
  <c r="K62" i="7"/>
  <c r="K60" i="7"/>
  <c r="L60" i="7"/>
  <c r="K42" i="7"/>
  <c r="L42" i="7"/>
  <c r="O42" i="7" s="1"/>
  <c r="J42" i="7"/>
  <c r="L38" i="7"/>
  <c r="O38" i="7" s="1"/>
  <c r="J38" i="7"/>
  <c r="K38" i="7"/>
  <c r="J34" i="7"/>
  <c r="L34" i="7"/>
  <c r="O34" i="7" s="1"/>
  <c r="K34" i="7"/>
  <c r="L29" i="7"/>
  <c r="O29" i="7" s="1"/>
  <c r="J29" i="7"/>
  <c r="K29" i="7"/>
  <c r="L46" i="7"/>
  <c r="O46" i="7" s="1"/>
  <c r="J46" i="7"/>
  <c r="K46" i="7"/>
  <c r="L35" i="6"/>
  <c r="O35" i="6" s="1"/>
  <c r="J18" i="6"/>
  <c r="K26" i="6"/>
  <c r="L26" i="6"/>
  <c r="O26" i="6" s="1"/>
  <c r="J26" i="6"/>
  <c r="O15" i="6"/>
  <c r="K22" i="6"/>
  <c r="J22" i="6"/>
  <c r="L22" i="6"/>
  <c r="O22" i="6" s="1"/>
  <c r="J24" i="6"/>
  <c r="K24" i="6"/>
  <c r="L24" i="6"/>
  <c r="O24" i="6" s="1"/>
  <c r="J44" i="6"/>
  <c r="K44" i="6"/>
  <c r="L44" i="6"/>
  <c r="O44" i="6" s="1"/>
  <c r="K47" i="5"/>
  <c r="L47" i="5"/>
  <c r="O47" i="5" s="1"/>
  <c r="J47" i="5"/>
  <c r="J15" i="5"/>
  <c r="K35" i="5"/>
  <c r="L48" i="5"/>
  <c r="O48" i="5" s="1"/>
  <c r="J48" i="5"/>
  <c r="K48" i="5"/>
  <c r="K54" i="5"/>
  <c r="L51" i="5"/>
  <c r="O51" i="5" s="1"/>
  <c r="K51" i="5"/>
  <c r="J51" i="5"/>
  <c r="J44" i="5"/>
  <c r="K44" i="5"/>
  <c r="L44" i="5"/>
  <c r="O44" i="5" s="1"/>
  <c r="J52" i="5"/>
  <c r="K52" i="5"/>
  <c r="L52" i="5"/>
  <c r="O52" i="5" s="1"/>
  <c r="J64" i="5"/>
  <c r="K64" i="5"/>
  <c r="L64" i="5"/>
  <c r="O64" i="5" s="1"/>
  <c r="L63" i="5"/>
  <c r="O63" i="5" s="1"/>
  <c r="J63" i="5"/>
  <c r="K63" i="5"/>
  <c r="L61" i="5"/>
  <c r="L18" i="5"/>
  <c r="O18" i="5" s="1"/>
  <c r="L35" i="5"/>
  <c r="L17" i="5"/>
  <c r="O17" i="5" s="1"/>
  <c r="J17" i="5"/>
  <c r="K17" i="5"/>
  <c r="N76" i="5"/>
  <c r="N78" i="5" s="1"/>
  <c r="O19" i="5"/>
  <c r="L29" i="5"/>
  <c r="O29" i="5" s="1"/>
  <c r="J29" i="5"/>
  <c r="K29" i="5"/>
  <c r="K36" i="5"/>
  <c r="L36" i="5"/>
  <c r="O14" i="5"/>
  <c r="J31" i="5"/>
  <c r="L31" i="5"/>
  <c r="O31" i="5" s="1"/>
  <c r="K31" i="5"/>
  <c r="K26" i="5"/>
  <c r="L26" i="5"/>
  <c r="O26" i="5" s="1"/>
  <c r="J26" i="5"/>
  <c r="L22" i="5"/>
  <c r="O22" i="5" s="1"/>
  <c r="J22" i="5"/>
  <c r="K22" i="5"/>
  <c r="J24" i="5"/>
  <c r="K24" i="5"/>
  <c r="L24" i="5"/>
  <c r="O24" i="5" s="1"/>
  <c r="K17" i="4"/>
  <c r="J36" i="4"/>
  <c r="L34" i="4"/>
  <c r="O34" i="4" s="1"/>
  <c r="L31" i="4"/>
  <c r="O31" i="4" s="1"/>
  <c r="K31" i="4"/>
  <c r="J31" i="4"/>
  <c r="J32" i="4"/>
  <c r="K32" i="4"/>
  <c r="J35" i="4"/>
  <c r="K35" i="4"/>
  <c r="L35" i="4"/>
  <c r="O35" i="4" s="1"/>
  <c r="L27" i="4"/>
  <c r="O27" i="4" s="1"/>
  <c r="J27" i="4"/>
  <c r="K27" i="4"/>
  <c r="L40" i="4"/>
  <c r="O40" i="4" s="1"/>
  <c r="J40" i="4"/>
  <c r="K40" i="4"/>
  <c r="J21" i="4"/>
  <c r="K21" i="4"/>
  <c r="L21" i="4"/>
  <c r="O21" i="4" s="1"/>
  <c r="O55" i="28" l="1"/>
  <c r="O63" i="28" s="1"/>
  <c r="M63" i="28"/>
  <c r="M73" i="5"/>
  <c r="O73" i="5" s="1"/>
  <c r="J73" i="5"/>
  <c r="M100" i="26"/>
  <c r="O100" i="26" s="1"/>
  <c r="O101" i="26" s="1"/>
  <c r="N6" i="26" s="1"/>
  <c r="M61" i="5"/>
  <c r="O61" i="5" s="1"/>
  <c r="K35" i="6"/>
  <c r="K68" i="7"/>
  <c r="K42" i="6"/>
  <c r="L42" i="6"/>
  <c r="O42" i="6" s="1"/>
  <c r="J42" i="6"/>
  <c r="L18" i="6"/>
  <c r="O18" i="6" s="1"/>
  <c r="J54" i="5"/>
  <c r="J17" i="19"/>
  <c r="L15" i="19"/>
  <c r="O15" i="19" s="1"/>
  <c r="L17" i="19"/>
  <c r="O17" i="19" s="1"/>
  <c r="K15" i="19"/>
  <c r="K40" i="19" s="1"/>
  <c r="O16" i="11"/>
  <c r="L32" i="11"/>
  <c r="K32" i="11"/>
  <c r="K24" i="10"/>
  <c r="L24" i="10"/>
  <c r="O24" i="10" s="1"/>
  <c r="O16" i="10"/>
  <c r="K15" i="17"/>
  <c r="J15" i="17"/>
  <c r="L15" i="17"/>
  <c r="J68" i="7"/>
  <c r="J26" i="7"/>
  <c r="K26" i="7"/>
  <c r="L26" i="7"/>
  <c r="O26" i="7" s="1"/>
  <c r="K28" i="8"/>
  <c r="O19" i="3"/>
  <c r="J59" i="10"/>
  <c r="L59" i="10"/>
  <c r="O59" i="10" s="1"/>
  <c r="J77" i="10"/>
  <c r="K77" i="10"/>
  <c r="L77" i="10"/>
  <c r="O77" i="10" s="1"/>
  <c r="L24" i="8"/>
  <c r="O24" i="8" s="1"/>
  <c r="K24" i="8"/>
  <c r="J24" i="8"/>
  <c r="K30" i="6"/>
  <c r="L18" i="17"/>
  <c r="O18" i="17" s="1"/>
  <c r="K34" i="4"/>
  <c r="J30" i="6"/>
  <c r="K18" i="17"/>
  <c r="L19" i="14"/>
  <c r="J19" i="14"/>
  <c r="K19" i="14"/>
  <c r="K25" i="14" s="1"/>
  <c r="K18" i="5"/>
  <c r="M64" i="16"/>
  <c r="L16" i="17"/>
  <c r="O16" i="17" s="1"/>
  <c r="J16" i="17"/>
  <c r="K16" i="17"/>
  <c r="J25" i="17"/>
  <c r="K25" i="17"/>
  <c r="L25" i="17"/>
  <c r="O25" i="17" s="1"/>
  <c r="O18" i="16"/>
  <c r="M26" i="14"/>
  <c r="O26" i="14" s="1"/>
  <c r="O17" i="14"/>
  <c r="J29" i="13"/>
  <c r="K29" i="13"/>
  <c r="L29" i="13"/>
  <c r="O29" i="13" s="1"/>
  <c r="O21" i="11"/>
  <c r="L70" i="10"/>
  <c r="O70" i="10" s="1"/>
  <c r="J70" i="10"/>
  <c r="K70" i="10"/>
  <c r="O21" i="10"/>
  <c r="J37" i="8"/>
  <c r="K37" i="8"/>
  <c r="L37" i="8"/>
  <c r="O37" i="8" s="1"/>
  <c r="L33" i="8"/>
  <c r="O33" i="8" s="1"/>
  <c r="J33" i="8"/>
  <c r="K33" i="8"/>
  <c r="M45" i="8"/>
  <c r="O45" i="8" s="1"/>
  <c r="L34" i="8"/>
  <c r="O34" i="8" s="1"/>
  <c r="J34" i="8"/>
  <c r="K34" i="8"/>
  <c r="K23" i="8"/>
  <c r="L23" i="8"/>
  <c r="O23" i="8" s="1"/>
  <c r="J23" i="8"/>
  <c r="L36" i="8"/>
  <c r="O36" i="8" s="1"/>
  <c r="J36" i="8"/>
  <c r="K36" i="8"/>
  <c r="L61" i="7"/>
  <c r="O61" i="7" s="1"/>
  <c r="K61" i="7"/>
  <c r="J61" i="7"/>
  <c r="J64" i="7"/>
  <c r="K64" i="7"/>
  <c r="L64" i="7"/>
  <c r="O64" i="7" s="1"/>
  <c r="L69" i="7"/>
  <c r="O69" i="7" s="1"/>
  <c r="J69" i="7"/>
  <c r="K69" i="7"/>
  <c r="L43" i="7"/>
  <c r="O43" i="7" s="1"/>
  <c r="J43" i="7"/>
  <c r="K43" i="7"/>
  <c r="J49" i="7"/>
  <c r="L49" i="7"/>
  <c r="O49" i="7" s="1"/>
  <c r="K49" i="7"/>
  <c r="J34" i="6"/>
  <c r="K34" i="6"/>
  <c r="L34" i="6"/>
  <c r="O34" i="6" s="1"/>
  <c r="L50" i="5"/>
  <c r="O50" i="5" s="1"/>
  <c r="J50" i="5"/>
  <c r="K50" i="5"/>
  <c r="K70" i="5"/>
  <c r="L70" i="5"/>
  <c r="O70" i="5" s="1"/>
  <c r="J70" i="5"/>
  <c r="J40" i="5"/>
  <c r="K40" i="5"/>
  <c r="L40" i="5"/>
  <c r="O40" i="5" s="1"/>
  <c r="K58" i="5"/>
  <c r="L58" i="5"/>
  <c r="O58" i="5" s="1"/>
  <c r="J58" i="5"/>
  <c r="J69" i="5"/>
  <c r="K69" i="5"/>
  <c r="L69" i="5"/>
  <c r="O69" i="5" s="1"/>
  <c r="J18" i="5"/>
  <c r="L21" i="5"/>
  <c r="O21" i="5" s="1"/>
  <c r="K21" i="5"/>
  <c r="J21" i="5"/>
  <c r="J34" i="5"/>
  <c r="K34" i="5"/>
  <c r="L34" i="5"/>
  <c r="O34" i="5" s="1"/>
  <c r="L36" i="4"/>
  <c r="O36" i="4" s="1"/>
  <c r="K36" i="4"/>
  <c r="L28" i="4"/>
  <c r="O28" i="4" s="1"/>
  <c r="J28" i="4"/>
  <c r="K28" i="4"/>
  <c r="J15" i="4"/>
  <c r="L15" i="4"/>
  <c r="K15" i="4"/>
  <c r="K33" i="3"/>
  <c r="J33" i="3"/>
  <c r="L33" i="3"/>
  <c r="O33" i="3" s="1"/>
  <c r="M118" i="3"/>
  <c r="M101" i="26" l="1"/>
  <c r="M60" i="5"/>
  <c r="O60" i="5" s="1"/>
  <c r="J60" i="5"/>
  <c r="M44" i="4"/>
  <c r="O44" i="4" s="1"/>
  <c r="J44" i="4"/>
  <c r="M74" i="5"/>
  <c r="O74" i="5" s="1"/>
  <c r="J74" i="5"/>
  <c r="M46" i="6"/>
  <c r="O46" i="6" s="1"/>
  <c r="J46" i="6"/>
  <c r="M72" i="5"/>
  <c r="O72" i="5" s="1"/>
  <c r="J72" i="5"/>
  <c r="M30" i="7"/>
  <c r="J30" i="7"/>
  <c r="O40" i="19"/>
  <c r="O42" i="19" s="1"/>
  <c r="N6" i="19" s="1"/>
  <c r="J61" i="5"/>
  <c r="M64" i="28"/>
  <c r="O64" i="28" s="1"/>
  <c r="O65" i="28" s="1"/>
  <c r="N6" i="28" s="1"/>
  <c r="L40" i="19"/>
  <c r="L42" i="19" s="1"/>
  <c r="O15" i="17"/>
  <c r="O33" i="17" s="1"/>
  <c r="O35" i="17" s="1"/>
  <c r="N6" i="17" s="1"/>
  <c r="L33" i="17"/>
  <c r="L35" i="17" s="1"/>
  <c r="K33" i="17"/>
  <c r="O19" i="14"/>
  <c r="O25" i="14" s="1"/>
  <c r="O27" i="14" s="1"/>
  <c r="N6" i="14" s="1"/>
  <c r="L25" i="14"/>
  <c r="L27" i="14" s="1"/>
  <c r="O32" i="11"/>
  <c r="O34" i="11" s="1"/>
  <c r="N6" i="11" s="1"/>
  <c r="K44" i="8"/>
  <c r="O44" i="8"/>
  <c r="O46" i="8" s="1"/>
  <c r="N6" i="8" s="1"/>
  <c r="L44" i="8"/>
  <c r="L46" i="8" s="1"/>
  <c r="K104" i="10"/>
  <c r="L104" i="10"/>
  <c r="L106" i="10" s="1"/>
  <c r="O104" i="10"/>
  <c r="O106" i="10" s="1"/>
  <c r="N6" i="10" s="1"/>
  <c r="K62" i="16"/>
  <c r="L62" i="16"/>
  <c r="L64" i="16" s="1"/>
  <c r="K116" i="3"/>
  <c r="O116" i="3"/>
  <c r="O118" i="3" s="1"/>
  <c r="N6" i="3" s="1"/>
  <c r="L116" i="3"/>
  <c r="L118" i="3" s="1"/>
  <c r="O62" i="16"/>
  <c r="O64" i="16" s="1"/>
  <c r="N6" i="16" s="1"/>
  <c r="K47" i="4"/>
  <c r="O56" i="13"/>
  <c r="O58" i="13" s="1"/>
  <c r="N6" i="13" s="1"/>
  <c r="L56" i="13"/>
  <c r="L58" i="13" s="1"/>
  <c r="K56" i="13"/>
  <c r="M27" i="14"/>
  <c r="L34" i="11"/>
  <c r="M46" i="8"/>
  <c r="K73" i="7"/>
  <c r="L73" i="7"/>
  <c r="L75" i="7" s="1"/>
  <c r="K49" i="6"/>
  <c r="L49" i="6"/>
  <c r="L51" i="6" s="1"/>
  <c r="L76" i="5"/>
  <c r="L78" i="5" s="1"/>
  <c r="K76" i="5"/>
  <c r="O15" i="4"/>
  <c r="L47" i="4"/>
  <c r="L49" i="4" s="1"/>
  <c r="M65" i="28" l="1"/>
  <c r="J45" i="4"/>
  <c r="M45" i="4"/>
  <c r="O45" i="4" s="1"/>
  <c r="M36" i="5"/>
  <c r="O36" i="5" s="1"/>
  <c r="J36" i="5"/>
  <c r="M35" i="5"/>
  <c r="J35" i="5"/>
  <c r="M47" i="6"/>
  <c r="O47" i="6" s="1"/>
  <c r="J47" i="6"/>
  <c r="M31" i="7"/>
  <c r="O31" i="7" s="1"/>
  <c r="J31" i="7"/>
  <c r="M59" i="7"/>
  <c r="O59" i="7" s="1"/>
  <c r="J59" i="7"/>
  <c r="O30" i="7"/>
  <c r="M76" i="5" l="1"/>
  <c r="O35" i="5"/>
  <c r="O76" i="5" s="1"/>
  <c r="M45" i="6"/>
  <c r="J45" i="6"/>
  <c r="M43" i="4"/>
  <c r="J43" i="4"/>
  <c r="M60" i="7"/>
  <c r="J60" i="7"/>
  <c r="O60" i="7" l="1"/>
  <c r="O73" i="7" s="1"/>
  <c r="M73" i="7"/>
  <c r="M49" i="6"/>
  <c r="O45" i="6"/>
  <c r="O49" i="6" s="1"/>
  <c r="M47" i="4"/>
  <c r="O43" i="4"/>
  <c r="O47" i="4" s="1"/>
  <c r="M77" i="5"/>
  <c r="O77" i="5" s="1"/>
  <c r="O78" i="5" s="1"/>
  <c r="N6" i="5" s="1"/>
  <c r="M50" i="6" l="1"/>
  <c r="O50" i="6" s="1"/>
  <c r="O51" i="6" s="1"/>
  <c r="N6" i="6" s="1"/>
  <c r="M48" i="4"/>
  <c r="O48" i="4" s="1"/>
  <c r="O49" i="4" s="1"/>
  <c r="N6" i="4" s="1"/>
  <c r="M49" i="4"/>
  <c r="M74" i="7"/>
  <c r="O74" i="7" s="1"/>
  <c r="O75" i="7" s="1"/>
  <c r="N6" i="7" s="1"/>
  <c r="M78" i="5"/>
  <c r="M75" i="7" l="1"/>
  <c r="M51" i="6"/>
</calcChain>
</file>

<file path=xl/sharedStrings.xml><?xml version="1.0" encoding="utf-8"?>
<sst xmlns="http://schemas.openxmlformats.org/spreadsheetml/2006/main" count="2973" uniqueCount="763">
  <si>
    <t>APSTIPRINU</t>
  </si>
  <si>
    <t>(pasūtītāja paraksts un tā atšifrējums)</t>
  </si>
  <si>
    <t>Z.v.</t>
  </si>
  <si>
    <t>_____.gada ____ . ___________</t>
  </si>
  <si>
    <t xml:space="preserve">Pasūtītājs:                  </t>
  </si>
  <si>
    <t xml:space="preserve">Objekta nosaukums:   </t>
  </si>
  <si>
    <t xml:space="preserve">Objekta adrese:               </t>
  </si>
  <si>
    <t>Tāmes kopējās izmaksas (ar PVN 21%),  EUR</t>
  </si>
  <si>
    <t>Kopējā normatīvā darbietilpība, c/h</t>
  </si>
  <si>
    <t>Kopējās tāmju</t>
  </si>
  <si>
    <t>Nr.p.k.</t>
  </si>
  <si>
    <t>Tāmes Nr.</t>
  </si>
  <si>
    <t>Objekta izmaksu nosaukums</t>
  </si>
  <si>
    <t>izmaksas</t>
  </si>
  <si>
    <t xml:space="preserve">  /Eur/</t>
  </si>
  <si>
    <t>Kopsavilkuma aprēķins Nr.1</t>
  </si>
  <si>
    <t>Kopsavilkuma aprēķins Nr.2</t>
  </si>
  <si>
    <t>Kopsavilkuma aprēķins Nr.3</t>
  </si>
  <si>
    <t>Kopsavilkuma aprēķins Nr.4</t>
  </si>
  <si>
    <t>Kopsavilkuma aprēķins Nr.5</t>
  </si>
  <si>
    <t>Kopā bez PVN :</t>
  </si>
  <si>
    <t>PVN 21% :</t>
  </si>
  <si>
    <t>Kopā ar PVN:</t>
  </si>
  <si>
    <t xml:space="preserve">Sastādīja: </t>
  </si>
  <si>
    <t xml:space="preserve">Pārbaudīja:    </t>
  </si>
  <si>
    <t>(darba veids vai konstruktīvā elementa nosaukums)</t>
  </si>
  <si>
    <t>Par kopējo summu (Eur)</t>
  </si>
  <si>
    <t>Kopējā darbietilpība (c/h)</t>
  </si>
  <si>
    <t> Nr.p.k.</t>
  </si>
  <si>
    <t> Kods, tāmes Nr.</t>
  </si>
  <si>
    <t> Darba veids vai konstruktīvā elementa nosaukums</t>
  </si>
  <si>
    <t> Tāmes izmaksas (Eur)</t>
  </si>
  <si>
    <t> Tai skaitā</t>
  </si>
  <si>
    <t> Darbietilpība (c/h)</t>
  </si>
  <si>
    <t> darba alga (Eur)</t>
  </si>
  <si>
    <t> materiāli (Eur)</t>
  </si>
  <si>
    <t> mehānismi (Eur)</t>
  </si>
  <si>
    <t xml:space="preserve"> 1-1</t>
  </si>
  <si>
    <t>  </t>
  </si>
  <si>
    <t>Kopā</t>
  </si>
  <si>
    <t>Virsizdevumi</t>
  </si>
  <si>
    <t>t.sk.darba aizsardzība</t>
  </si>
  <si>
    <t>Peļņa</t>
  </si>
  <si>
    <t>Darba devēja sociālais nodoklis</t>
  </si>
  <si>
    <t>Pavisam kopā bez PVN</t>
  </si>
  <si>
    <t>Pārbaudīja:</t>
  </si>
  <si>
    <t xml:space="preserve">Sertifikāta Nr. </t>
  </si>
  <si>
    <t>Tāmes izmaksas, EUR</t>
  </si>
  <si>
    <t>Nr. p. k.</t>
  </si>
  <si>
    <t>Darba nosaukums</t>
  </si>
  <si>
    <t>Mērvienība</t>
  </si>
  <si>
    <t>Daudzums</t>
  </si>
  <si>
    <t>Vienības izmaksas</t>
  </si>
  <si>
    <t>Kopā uz visu apjomu</t>
  </si>
  <si>
    <t>laika norma (c/h)</t>
  </si>
  <si>
    <t>darba samaksas likme (EUR/h)</t>
  </si>
  <si>
    <t>darba alga (EUR)</t>
  </si>
  <si>
    <t>materiāli      (EUR)</t>
  </si>
  <si>
    <t>mehānismi (EUR)</t>
  </si>
  <si>
    <t>kopā         (EUR)</t>
  </si>
  <si>
    <t>darbietilpība (c/h)</t>
  </si>
  <si>
    <t>materiāli     (EUR)</t>
  </si>
  <si>
    <t>Summa       (EUR)</t>
  </si>
  <si>
    <t>1</t>
  </si>
  <si>
    <t>2</t>
  </si>
  <si>
    <t>3</t>
  </si>
  <si>
    <r>
      <t>m</t>
    </r>
    <r>
      <rPr>
        <vertAlign val="superscript"/>
        <sz val="9"/>
        <rFont val="Times New Roman"/>
        <family val="1"/>
        <charset val="186"/>
      </rPr>
      <t>2</t>
    </r>
  </si>
  <si>
    <t>4</t>
  </si>
  <si>
    <t>gab.</t>
  </si>
  <si>
    <t>5</t>
  </si>
  <si>
    <t>6</t>
  </si>
  <si>
    <t>7</t>
  </si>
  <si>
    <t>8</t>
  </si>
  <si>
    <t>9</t>
  </si>
  <si>
    <t>10</t>
  </si>
  <si>
    <t>11</t>
  </si>
  <si>
    <t>12</t>
  </si>
  <si>
    <t>13</t>
  </si>
  <si>
    <t>14</t>
  </si>
  <si>
    <t>15</t>
  </si>
  <si>
    <t>16</t>
  </si>
  <si>
    <t>17</t>
  </si>
  <si>
    <t>18</t>
  </si>
  <si>
    <t>19</t>
  </si>
  <si>
    <t>20</t>
  </si>
  <si>
    <t>21</t>
  </si>
  <si>
    <t>22</t>
  </si>
  <si>
    <t>23</t>
  </si>
  <si>
    <t>24</t>
  </si>
  <si>
    <t>25</t>
  </si>
  <si>
    <t>26</t>
  </si>
  <si>
    <t>27</t>
  </si>
  <si>
    <t>29</t>
  </si>
  <si>
    <t>Kopā:</t>
  </si>
  <si>
    <t>Materiālu un būvgružu transporta izdevumi:</t>
  </si>
  <si>
    <t>Tiešās izmaksas kopā:</t>
  </si>
  <si>
    <t>Sastādīja:</t>
  </si>
  <si>
    <t>(paraksts un tā atšifrējums)</t>
  </si>
  <si>
    <t>Alojas novada dome</t>
  </si>
  <si>
    <t>Sporta iela 4, Staicele, Alojas novads</t>
  </si>
  <si>
    <t>Vispārējie būvniecības darbi</t>
  </si>
  <si>
    <t xml:space="preserve"> 1-2</t>
  </si>
  <si>
    <t>Pasūtītājs:                  Alojas novada dome</t>
  </si>
  <si>
    <t>Objekta nosaukums:  Staiceles vidusskolas pārbūve (1. kārta)</t>
  </si>
  <si>
    <t>Objekta adrese:          Sporta iela 4, Staicele, Alojas novads</t>
  </si>
  <si>
    <t>Staiceles vidusskolas pārbūve (1. kārta)</t>
  </si>
  <si>
    <t>Apkure</t>
  </si>
  <si>
    <t>Demontāžas darbi</t>
  </si>
  <si>
    <t>Esoša čuguna sekciju radiatora un to pievada demotāžas darbi (ģērbtuvēs)</t>
  </si>
  <si>
    <t>Esoša tērauda radiatora un to pievada demotāžas darbi (sanmezglos)</t>
  </si>
  <si>
    <t>Esoša cietā kurināma katla siltummehānikas apsaistes mezgla demontāžas darbi</t>
  </si>
  <si>
    <t>Rekonstruējamā būvapjoma esošās apkures sistēmas regulēšanas un balansēšanas darbi</t>
  </si>
  <si>
    <t>Melnās tēraudas caurules demontāžas darbi zemgrīdas kanālos (kopā ar siltumizolāciju), DN32</t>
  </si>
  <si>
    <t>Melnās tēraudas caurules demontāžas darbi zemgrīdas kanālos (kopā ar siltumizolāciju), DN40</t>
  </si>
  <si>
    <t>Melnās tēraudas caurules demontāžas darbi zemgrīdas kanālos (kopā ar siltumizolāciju), DN50</t>
  </si>
  <si>
    <t>Melnās tēraudas caurules demontāžas darbi (stāvvadi no 1. un 2.stāvu koridorī), DN15</t>
  </si>
  <si>
    <t>Invalīdu WC esošās apkures sistēmas maģistrāles cauruļvadu pārlikšanas darbi, DN50</t>
  </si>
  <si>
    <t>Invalīdu WC esošās apkures sistēmas maģistrāles cauruļvadu siltumizolācijas atjaunošanas darbi, DN50</t>
  </si>
  <si>
    <t>kompl.</t>
  </si>
  <si>
    <t>telpa</t>
  </si>
  <si>
    <t>obj.</t>
  </si>
  <si>
    <r>
      <t>1. stāva sildķermeņu apkures sistēma (siltumnesējs - ūdens 80/60</t>
    </r>
    <r>
      <rPr>
        <b/>
        <vertAlign val="superscript"/>
        <sz val="9"/>
        <color theme="1"/>
        <rFont val="Times New Roman"/>
        <family val="1"/>
        <charset val="186"/>
      </rPr>
      <t>0</t>
    </r>
    <r>
      <rPr>
        <b/>
        <sz val="9"/>
        <color theme="1"/>
        <rFont val="Times New Roman"/>
        <family val="1"/>
        <charset val="186"/>
      </rPr>
      <t>C)</t>
    </r>
  </si>
  <si>
    <t>Pretkorozijas grunts krāsa GF-0121</t>
  </si>
  <si>
    <t>Cauruļvadu stiprinājumi un balsti</t>
  </si>
  <si>
    <t>Cauruļvadu veidgabali un fasondaļas</t>
  </si>
  <si>
    <t>Montāžas komplekts</t>
  </si>
  <si>
    <t>Melnā tērauda caurule, DN15</t>
  </si>
  <si>
    <t>Melnā tērauda caurule, DN32</t>
  </si>
  <si>
    <t>Melnā tērauda caurule, DN40</t>
  </si>
  <si>
    <t>Melnā tērauda caurule, DN50</t>
  </si>
  <si>
    <t>kg</t>
  </si>
  <si>
    <r>
      <t>Demontāžas un pārlikšanas darbi, esošās apkures sistēmas regulēšanas un balansēšanas darbi (siltumnesējs - ūdens 80/60</t>
    </r>
    <r>
      <rPr>
        <b/>
        <vertAlign val="superscript"/>
        <sz val="9"/>
        <rFont val="Times New Roman"/>
        <family val="1"/>
        <charset val="186"/>
      </rPr>
      <t>0</t>
    </r>
    <r>
      <rPr>
        <b/>
        <sz val="9"/>
        <rFont val="Times New Roman"/>
        <family val="1"/>
        <charset val="186"/>
      </rPr>
      <t>C)</t>
    </r>
  </si>
  <si>
    <t xml:space="preserve"> 2-1</t>
  </si>
  <si>
    <t>28</t>
  </si>
  <si>
    <t>30</t>
  </si>
  <si>
    <t>Cirkulācijas sūkņa elektroinstalācija 230V/1~</t>
  </si>
  <si>
    <t>Trīsceļu vārsta elektroinstalācija 230V/1~</t>
  </si>
  <si>
    <t>Termometra čaula</t>
  </si>
  <si>
    <t>Pretaizsalšanas devējs</t>
  </si>
  <si>
    <t>Cauruļvadu fasondaļas</t>
  </si>
  <si>
    <t xml:space="preserve">Tērauda radiators ar sānu pieslēgumu "Purmo" Compact C 11-500-1000 (vai analogs); komplektā ar atgaisotāju, izlaides ventili, korķi, sienas stiprināšanas kronšteiniem </t>
  </si>
  <si>
    <t xml:space="preserve">Tērauda radiators ar sānu pieslēgumu "Purmo" Compact C 22-500-1100 (vai analogs); komplektā ar atgaisotāju, izlaides ventili, korķi, sienas stiprināšanas kronšteiniem </t>
  </si>
  <si>
    <t xml:space="preserve">Tērauda radiators ar sānu pieslēgumu "Purmo" Compact C 22-500-1200 (vai analogsw); komplektā ar atgaisotāju, izlaides ventili, korķi, sienas stiprināšanas kronšteiniem </t>
  </si>
  <si>
    <t>Termogalva "Danfoss" (vai analogs) 1.stāva koridora radiatoriem, DN15</t>
  </si>
  <si>
    <t>Termogalva "Danfoss" (vai analogs) 2.stāva koridora radiatoriem, DN15</t>
  </si>
  <si>
    <t>Cauruļvadu izolācija "Isover" (vai analogs) KK-ALC 30mm, DN32</t>
  </si>
  <si>
    <t>Cauruļvadu izolācija "Isover" KK-ALC (vai analogs) 30mm, DN40</t>
  </si>
  <si>
    <t>Cauruļvadu izolācija "Isover" (vai analogs) KK-ALC 30mm, DN50</t>
  </si>
  <si>
    <t>Termostatiskais ventilis ar termogalvu "Danfoss" (vai analogs) RTD-N 15 "Purmo" Compact (vai analogs) tipa radiatoriem, DN15</t>
  </si>
  <si>
    <t>Radiatora atpakalgaitas regulējošā ieskrūve "Danfoss" (vai analogs) RLV 15, DN15</t>
  </si>
  <si>
    <t>Ugunsdrošā mastika ugunsdrošo konstrukciju šķērsošanai “Hilti” Fire Stop (vai analogs)</t>
  </si>
  <si>
    <t>Cirkulācijas sūknis "Grundfos" Alpha2 25-40 180 (vai analogs), DN25</t>
  </si>
  <si>
    <t>Temperatūras devējs gaisa vadā "Regin" (vai analogs) TG-K330</t>
  </si>
  <si>
    <t>Trīsceļu vārsts ar izpildmehānismu "Esbe" 3G 20 (vai analogs), DN20</t>
  </si>
  <si>
    <t>Vienvirziena vārsts, DN15</t>
  </si>
  <si>
    <t>Balansējošais vārsts, DN15</t>
  </si>
  <si>
    <t>Balansējošais vārsts, DN20</t>
  </si>
  <si>
    <t>Lodveida vārsts, DN25</t>
  </si>
  <si>
    <t>Mehāniskais filtrs, DN25</t>
  </si>
  <si>
    <t>Manometrs ar noslēgvārstu (0-6) bar, DN15</t>
  </si>
  <si>
    <t>Termometrs (0-120ºC), DN15</t>
  </si>
  <si>
    <t>Atgaisotājs ar noslēgvārstu, DN15</t>
  </si>
  <si>
    <t>Izlaides ventilis, DN15</t>
  </si>
  <si>
    <t>Metināmie tērauda cauruļvadi, DN15</t>
  </si>
  <si>
    <t>Metināmie tērauda cauruļvadi, DN25</t>
  </si>
  <si>
    <t>Cauruļvadu siltumizolācija "Isover" (vai analogs) KK ALC-100mm ar cinkotā skārda apvalku, DN15</t>
  </si>
  <si>
    <t>Cauruļvadu siltumizolācija "Isover" (vai analogs) KK ALC-100mm ar cinkotā skārda apvalku, DN25</t>
  </si>
  <si>
    <t>Pieplūdes - nosūces sistēma PN-1, (siltumnesējs- 35% etilēglikols 70/50°C)</t>
  </si>
  <si>
    <t>Pieplūdes - nosūces sistēma PN-2, (siltumnesējs- 35% etilēglikols 70/50°C)</t>
  </si>
  <si>
    <t>Siltumapgādes sistēma T11 T21, (siltumnesējs- 35% etilēglikols 70/50°C)</t>
  </si>
  <si>
    <t>Kalorifera apsaistes mezgls, ventilācijas kalorifera siltumapgāde</t>
  </si>
  <si>
    <t>35% etilēnglikols</t>
  </si>
  <si>
    <t>Metināmie tērauda cauruļvadi, DN32</t>
  </si>
  <si>
    <t>Cauruļvadu siltumizolācijas čaulas "Isover" (vai analogs) KK ALC-30mm, DN25</t>
  </si>
  <si>
    <t>Cauruļvadu siltumizolācijas čaulas "Isover" (vai analogs) KK ALC-30mm, DN32</t>
  </si>
  <si>
    <t>l</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</si>
  <si>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</si>
  <si>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</si>
  <si>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</si>
  <si>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</si>
  <si>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</si>
  <si>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</si>
  <si>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</si>
  <si>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</si>
  <si>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</si>
  <si>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</si>
  <si>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</si>
  <si>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</si>
  <si>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</si>
  <si>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</si>
  <si>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</si>
  <si>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</si>
  <si>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</si>
  <si>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</si>
  <si>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</si>
  <si>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</si>
  <si>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</si>
  <si>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</si>
  <si>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</si>
  <si>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</si>
  <si>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</si>
  <si>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</si>
  <si>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</si>
  <si>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</si>
  <si>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 xml:space="preserve"> 2-2</t>
  </si>
  <si>
    <t>Siltuma punkta apsaistes mezgls</t>
  </si>
  <si>
    <t>Savienojošie vadi, spraudņi un spailes</t>
  </si>
  <si>
    <t>Cirkulācijas sūkņa elektroinstalācija: 230V/1~; 18W</t>
  </si>
  <si>
    <t>Cirkulācijas sūkņa elektroinstalācija: 230V/1~; 34W</t>
  </si>
  <si>
    <t>Izpildmehānisma elektroinstalācija: 230V/1~; 10W</t>
  </si>
  <si>
    <t>Siltumapgādes sistēmas kontrolieris "Danfoss" Comfort ECL 110 (vai analogs)</t>
  </si>
  <si>
    <t>Plākšņu siltummainis ūdens/35% etilēnglikols ar apvalku "Danfoss" XB 06H-1 20 (vai analogs) ar siltuma jaudu 20,0kW ūdens- 80°C / 60°C - 35% etilēnglikols 70°C / 50°C</t>
  </si>
  <si>
    <t>Diafragmas izplešanās tvertne "Reflex" (vai analogs) N 18; 18l</t>
  </si>
  <si>
    <t>Āra gaisa temperatūras devējs "Danfoss" ESMT (vai analogs)</t>
  </si>
  <si>
    <t>Temperatūras devējs ar čaulu "Danfoss" ESM-11 (vai analogs)</t>
  </si>
  <si>
    <t>Ventilācijas kaloriferu siltumapgādes sekundārā (35% etilenglikols 70°C / 50°) kontūra cirkulācijas sūknis "Grundfos" Alpha 2 25-60 180 (vai analogs), DN25</t>
  </si>
  <si>
    <t>Ventilācijas kaloriferu siltumapgādes primārā (ūdens 80°C / 60°) kontūra cirkulācijas sūknis "Grundfos" Alpha 2 25-40 180 (vai analogs), DN25</t>
  </si>
  <si>
    <t>Trīsgaitas vārsts ar izpildmehānismu "Esbe" 3G 25 (vai analogs), DN25</t>
  </si>
  <si>
    <t>Balansējošais vārsts, DN25</t>
  </si>
  <si>
    <t>Vienvirziena vārsts, DN25</t>
  </si>
  <si>
    <t>Vienvirziena vārsts, DN32</t>
  </si>
  <si>
    <t>Manometrs ar noslēgvārstu, P=0-16bar</t>
  </si>
  <si>
    <r>
      <t>Termometrs ar apvalku, T=0-100</t>
    </r>
    <r>
      <rPr>
        <vertAlign val="superscript"/>
        <sz val="9"/>
        <rFont val="Times New Roman"/>
        <family val="1"/>
        <charset val="186"/>
      </rPr>
      <t>0</t>
    </r>
    <r>
      <rPr>
        <sz val="9"/>
        <rFont val="Times New Roman"/>
        <family val="1"/>
        <charset val="186"/>
      </rPr>
      <t>C</t>
    </r>
  </si>
  <si>
    <t>Izlaišanas ventilis, DN15</t>
  </si>
  <si>
    <t>Automātiskais atgaisotājs ar lodveida krānu, DN15</t>
  </si>
  <si>
    <t>Mehāniskais filtrs, DN32</t>
  </si>
  <si>
    <t>Lodveida krāns, DN20</t>
  </si>
  <si>
    <t>Lodveida krāns, DN25</t>
  </si>
  <si>
    <t>Lodveida krāns, DN32</t>
  </si>
  <si>
    <t>Drošības vārsts, DN15, 3bar</t>
  </si>
  <si>
    <t>Melnā tērauda caurule, DN20</t>
  </si>
  <si>
    <t>Melnā tērauda caurule, DN25</t>
  </si>
  <si>
    <t>Cauruļvadu izolācija "Isover" (vai analogs) KK-ALC 30mm, DN20</t>
  </si>
  <si>
    <t>Cauruļvadu izolācija "Isover" (vai analogs) KK-ALC 30mm, DN25</t>
  </si>
  <si>
    <t>Ventilācija</t>
  </si>
  <si>
    <t>Pieplūdes - nosūces sistēma PN-1 (skolas ēkas 1. stāva sporta zāle)</t>
  </si>
  <si>
    <t>Gaisa apstrādes agregāts "Clime Gold" Optima-NW-2-P-WO-Hw-FW-D-3000/3000 (vai analogs) apkalpošanas puse - labā, komplektā ar automātikas vadības bloku "Carel" (vai analogs), 2 ventilatora frekvenču pārveidotājiem 400V/3~ un gaisa ieņemšanas un izmešanas restēm
pieplūde- 3000m3/h, H=320Pa; nosūce- 3000m3/h;H=270Pa
rotējošs siltummainis (efektivitāte 80,0%)
filtrēšana pieplūde- G4+F7; filtrēšana nosūce- F5
kalorifera siltuma jauda Qs=8,300kW
(siltumnesējs- 35% etilēnglikols +70°C/+50°C)
kopējā elektriskā slodze Nel=2,200kW; 400V/3~</t>
  </si>
  <si>
    <t>Ventilācijas agregāta elektroinstalācija 400V/3~</t>
  </si>
  <si>
    <t>Agregāta rāmis</t>
  </si>
  <si>
    <t>Agregāta gumijas vibroizolātori</t>
  </si>
  <si>
    <t>Jumta hidroizolācija</t>
  </si>
  <si>
    <t>Trokšņa slapētājs 900x600; l=120mm</t>
  </si>
  <si>
    <t>Cinkotā skārda apvalka krāsošanas darbi fasādes krāsā</t>
  </si>
  <si>
    <t>Ventilācijas sistēmas regulēšanas darbi</t>
  </si>
  <si>
    <t>Gaisa vadu veidgabali un fasondaļas</t>
  </si>
  <si>
    <t>Gaisa vads no cinkotā skārda, Ø250</t>
  </si>
  <si>
    <t>Gaisa vads no cinkotā skārda, Ø315</t>
  </si>
  <si>
    <t>Gaisa vads no cinkotā skārda, Ø500</t>
  </si>
  <si>
    <t>Droseļvārsts "Lindab" (vai analogs) DRU 250, Ø250</t>
  </si>
  <si>
    <t>Pieplūdes reste "Lindab" (vai analogs) RGS-3 625x125</t>
  </si>
  <si>
    <t>Nosūces reste "Lindab" (vai analogs) RGS-2 825x225</t>
  </si>
  <si>
    <t>"Isover" (vai analogs) akmens vates K LAM 100mm siltumizolācija ar cinkotā skārda apvalku</t>
  </si>
  <si>
    <t>m²</t>
  </si>
  <si>
    <t>Pieplūdes-nosūces sistēma PN-2 (skolas ēkas 1.stāva WC, garderobes un koridori)</t>
  </si>
  <si>
    <t>Gaisa apstrādes agregāts "Clime Gold" Optima-NW-1-P-WK-Hw-FW-D-1300/1300 (vai analogs) apkalpošanas puse- labā, komplektā ar automātikas vadības bloku "Carel" (vai analogs), 2 ventilatora frekvenču pārveidotājiem 400V/3~ un gaisa ieņemšanas un izmešanas restēm
pieplūde- 1300m3/h, H=300Pa; nosūce- 1300m3/h;H=300Pa
plākšņu siltummainis (efektivitāte 63,0%)
filtrēšana pieplūde- G4+F7; filtrēšana nosūce- F5
kalorifera siltuma jauda Qs=7,800kW
(siltumnesējs- 35% etilēnglikols +70°C/+50°C)
kopējā elektriskā slodze Nel=1,500kW; 400V/3~</t>
  </si>
  <si>
    <t>Kondensāta novadīšanas PVC izvads ar sifonu, ar hidroslēgu, porgumijas aukstumizolāciju "Armaflex" AF (vai analogs) b=5mm, PVC apvalku un elektroapsildi, Ø32</t>
  </si>
  <si>
    <t>Trokšņa slāpētājs "Systemair" (vai analogs) LDC 315-900; l=900mm, Ø315</t>
  </si>
  <si>
    <t>Droseļvārsts "Lindab" (vai analogs) DRU 100, Ø100</t>
  </si>
  <si>
    <t>Droseļvārsts "Lindab" (vai analogs) DRU 125, Ø125</t>
  </si>
  <si>
    <t>Droseļvārsts "Lindab" (vai analogs) DRU 160, Ø160</t>
  </si>
  <si>
    <t>Droseļvārsts "Lindab" (vai analogs) DRU 200, Ø200</t>
  </si>
  <si>
    <t>Pieplūdes difuzors "Dec" (vai analogs) DVS 160, Ø160</t>
  </si>
  <si>
    <t>Pieplūdes difuzors "Dec" (vai analogs) DVS 160, Ø200</t>
  </si>
  <si>
    <t>Nosūces difuzors "Dec" (vai analogs) DVS 100, Ø100</t>
  </si>
  <si>
    <t>Nosūces difuzors "Dec" (vai analogs) DVS 125, Ø125</t>
  </si>
  <si>
    <t>Nosūces difuzors "Dec" (vai analogs) DVS 160, Ø160</t>
  </si>
  <si>
    <t>Gaisa vads no cinkotā skārda, Ø100</t>
  </si>
  <si>
    <t>Gaisa vads no cinkotā skārda, Ø125</t>
  </si>
  <si>
    <t>Gaisa vads no cinkotā skārda, Ø160</t>
  </si>
  <si>
    <t>Gaisa vads no cinkotā skārda, Ø200</t>
  </si>
  <si>
    <t>Pārplūdes reste 600x100mm durvīs</t>
  </si>
  <si>
    <t>Ventilācijas kanālu dabīgās nosūces sistēmas</t>
  </si>
  <si>
    <t>1. un 2. stāva koridoru ventilācijas kanālu tīrīšanas darbi</t>
  </si>
  <si>
    <t>1. stāva koridora ventilācijas restes nomaiņa (restes izmēru precīzēt montāžas laikā)</t>
  </si>
  <si>
    <t>2. stāva koridora ventilācijas restes nomaiņa (restes izmēru precīzēt montāžas laikā)</t>
  </si>
  <si>
    <t>1. un 2. stāva klases ventilācijas kanālu tīrīšanas darbi</t>
  </si>
  <si>
    <t>1. stāva klases ventilācijas restes nomaiņa (restes izmēru precīzēt montāžas laikā)</t>
  </si>
  <si>
    <t>1. stāva sanmezglu ventilācijas kanālu tīrīšanas darbi</t>
  </si>
  <si>
    <t>1. stāva sanmezglu ventilācijas restes nomaiņa (restes izmēru precīzēt montāžas laikā)</t>
  </si>
  <si>
    <t>kanāls</t>
  </si>
  <si>
    <t>Spēka un apgaismošanas tīkli</t>
  </si>
  <si>
    <t>3P25A aizsardzības automāti esošās sadalnes papildināšanai</t>
  </si>
  <si>
    <t>Virs griestiem montējams gaismeklis, ar spuldzi 2x36W; 830; IP44; ar opal reflektoru montāžai tehniskās telpās</t>
  </si>
  <si>
    <t>Griestos iebūvējams gaismeklis, ar spuldzi 2x28W; 830; IP44; ar opal reflektoru montāžai WC un dušas</t>
  </si>
  <si>
    <t>Griestos iebūvējams gaismeklis ar spuldzi 4x18W ar opala reflektoru montāžai koridorī un ģerbtuvēs</t>
  </si>
  <si>
    <t>Gaismeklis ar luminesc. Spuldzi 1x11W IP44, montāžai virs spoguļiem</t>
  </si>
  <si>
    <t xml:space="preserve">Gaismeklis ar spuldzi 1x28W ar opal reflektoru IP44 montāžai pie sienas </t>
  </si>
  <si>
    <t>Gaismeklis ar spuldzi 1x28W ar opal reflektoru IP67 montāžai pie sienas ārā ar kustības detektoru</t>
  </si>
  <si>
    <t>Avārijas apgaismojums "Izeja" ar akumulatoru 1,0h ; ar spuldzi 1x8W; ar LED indikāciju</t>
  </si>
  <si>
    <t>Evakuācijas apgaismojums  ar akumulatoru 1,0h ; ar spuldzi 1x8W; ar LED indikāciju iedegas pazūdot spriegumam</t>
  </si>
  <si>
    <t>Slēdzis (z.a.), In=10A</t>
  </si>
  <si>
    <t>Krusttslēdzis (z.a.), In=10A</t>
  </si>
  <si>
    <t>Pārslēdzis In=10A z.a.</t>
  </si>
  <si>
    <t>Slēdzis (z.a.), In=10A hermētisks</t>
  </si>
  <si>
    <t xml:space="preserve">Sienas kontakts (z.a.), In=16A </t>
  </si>
  <si>
    <t>Sienas kontakts (z.a.), In=16A hermētisks</t>
  </si>
  <si>
    <t>Montāžkārba</t>
  </si>
  <si>
    <t>Sadalne SS-1 : Ievadslēdzis 25A Aizsardzības automāts 1PC10A - 10gab. strāvas noplūdes automāts 30mA 1polīgs10A 3gab; 1PC16A - 7gab; strāvas noplūdes automāts 30mA 1polīgs16A - 2gab.3PC16A - 2gab; kontaktors 25A v.a. Aizslēdzama. Shēmu skat lapā EL-5</t>
  </si>
  <si>
    <t>Sadalne SS-2 : Ievadslēdzis 25A Aizsardzības automāts 1PC10A - 5gab. 1PC16A - 4gab; v.a. Aizslēdzama. Shēmu skat. lapā EL-5</t>
  </si>
  <si>
    <t>Montāžkārba. Skaitu precizēt montāžas laikā</t>
  </si>
  <si>
    <r>
      <t>Kabelis ar vara dzīslām – šķ.-gr. 3x1.5mm</t>
    </r>
    <r>
      <rPr>
        <vertAlign val="superscript"/>
        <sz val="9"/>
        <color indexed="8"/>
        <rFont val="Times New Roman"/>
        <family val="1"/>
        <charset val="186"/>
      </rPr>
      <t>2</t>
    </r>
    <r>
      <rPr>
        <sz val="9"/>
        <color indexed="8"/>
        <rFont val="Times New Roman"/>
        <family val="1"/>
        <charset val="186"/>
      </rPr>
      <t>, NYM-J (vai analogs)</t>
    </r>
  </si>
  <si>
    <r>
      <t>Kabelis ar vara dzīslām – šķ.-gr. 3x2.5mm</t>
    </r>
    <r>
      <rPr>
        <vertAlign val="superscript"/>
        <sz val="9"/>
        <color indexed="8"/>
        <rFont val="Times New Roman"/>
        <family val="1"/>
        <charset val="186"/>
      </rPr>
      <t>2</t>
    </r>
    <r>
      <rPr>
        <sz val="9"/>
        <color indexed="8"/>
        <rFont val="Times New Roman"/>
        <family val="1"/>
        <charset val="186"/>
      </rPr>
      <t>, NYM-J (vai analogs)</t>
    </r>
  </si>
  <si>
    <r>
      <t>Kabelis ar vara dzīslām – šķ.-gr. 5x6mm</t>
    </r>
    <r>
      <rPr>
        <vertAlign val="superscript"/>
        <sz val="9"/>
        <color indexed="8"/>
        <rFont val="Times New Roman"/>
        <family val="1"/>
        <charset val="186"/>
      </rPr>
      <t>2</t>
    </r>
    <r>
      <rPr>
        <sz val="9"/>
        <color indexed="8"/>
        <rFont val="Times New Roman"/>
        <family val="1"/>
        <charset val="186"/>
      </rPr>
      <t>, NYM-J (vai analogs)</t>
    </r>
  </si>
  <si>
    <r>
      <t>Kabelis ar vara dzīslām – šķ.-gr. 5x2,5mm</t>
    </r>
    <r>
      <rPr>
        <vertAlign val="superscript"/>
        <sz val="9"/>
        <color indexed="8"/>
        <rFont val="Times New Roman"/>
        <family val="1"/>
        <charset val="186"/>
      </rPr>
      <t>2</t>
    </r>
    <r>
      <rPr>
        <sz val="9"/>
        <color indexed="8"/>
        <rFont val="Times New Roman"/>
        <family val="1"/>
        <charset val="186"/>
      </rPr>
      <t>, NYM-J (vai analogs)</t>
    </r>
  </si>
  <si>
    <t>Viniplasta caurule – dn=20mm, P20</t>
  </si>
  <si>
    <t>Viniplasta caurule – dn=25mm, P25</t>
  </si>
  <si>
    <t>m</t>
  </si>
  <si>
    <t xml:space="preserve"> 1-3</t>
  </si>
  <si>
    <t xml:space="preserve"> 1-4</t>
  </si>
  <si>
    <t xml:space="preserve"> 1-5</t>
  </si>
  <si>
    <t xml:space="preserve"> 1-6</t>
  </si>
  <si>
    <t>Objekta nosaukums:  Staiceles vidusskolas pārbūve (2. kārta)</t>
  </si>
  <si>
    <t>Staiceles vidusskolas pārbūve (2. kārta)</t>
  </si>
  <si>
    <t xml:space="preserve">Griestos iebūvējams gaismeklis ar spuldzi 4x18W ar opala reflektoru montāžai koridorī </t>
  </si>
  <si>
    <t>Gaismeklis ar spuldzi 1x28W ar opal reflektoru IP44 montāžai pie sienas  vai kāpņu telpās</t>
  </si>
  <si>
    <t>Prožektori ar LED spuldzēm grozāmi montāžai pie sienas IP20</t>
  </si>
  <si>
    <t>Sienas kontakts (z.a.), In=16A hermētisks. Skaitu precizēt</t>
  </si>
  <si>
    <t>Staiceles vidusskolas pārbūve (3. kārta)</t>
  </si>
  <si>
    <t xml:space="preserve"> 3-1</t>
  </si>
  <si>
    <t xml:space="preserve"> 3-2</t>
  </si>
  <si>
    <t>Objekta nosaukums:  Staiceles vidusskolas pārbūve (3. kārta)</t>
  </si>
  <si>
    <r>
      <t>Kabelis ar vara dzīslām – šķ.-gr. 3x1.5mm</t>
    </r>
    <r>
      <rPr>
        <vertAlign val="superscript"/>
        <sz val="9"/>
        <rFont val="Times New Roman"/>
        <family val="1"/>
        <charset val="186"/>
      </rPr>
      <t>2</t>
    </r>
    <r>
      <rPr>
        <sz val="9"/>
        <rFont val="Times New Roman"/>
        <family val="1"/>
        <charset val="186"/>
      </rPr>
      <t>, NYM-J (vai analogs)</t>
    </r>
  </si>
  <si>
    <t>Sienas kontakts (z.a.), In=16A hermētisks. Skaitu precizēt montāžas laikā</t>
  </si>
  <si>
    <r>
      <t>Kabelis ar vara dzīslām – šķ.-gr. 3x2.5mm</t>
    </r>
    <r>
      <rPr>
        <vertAlign val="superscript"/>
        <sz val="9"/>
        <rFont val="Times New Roman"/>
        <family val="1"/>
        <charset val="186"/>
      </rPr>
      <t>2</t>
    </r>
    <r>
      <rPr>
        <sz val="9"/>
        <rFont val="Times New Roman"/>
        <family val="1"/>
        <charset val="186"/>
      </rPr>
      <t>, NYM-J (vai analogs)</t>
    </r>
  </si>
  <si>
    <t xml:space="preserve"> 4-1</t>
  </si>
  <si>
    <t xml:space="preserve"> 4-2</t>
  </si>
  <si>
    <t>Staiceles vidusskolas pārbūve (4. kārta)</t>
  </si>
  <si>
    <t>Objekta nosaukums:  Staiceles vidusskolas pārbūve (4. kārta)</t>
  </si>
  <si>
    <t xml:space="preserve">Virs griestiem mpntējams AL profils ar opal reflektoru LED lentas montāžai 50x50mm </t>
  </si>
  <si>
    <t xml:space="preserve">LED lenta 18Wm montāžai profilā </t>
  </si>
  <si>
    <t>LED barošanas bloks 200W</t>
  </si>
  <si>
    <t>Gaismeklis ar spuldzi 1x28W ar opal reflektoru IP20 montāžai pie griestiem</t>
  </si>
  <si>
    <t>Prožektori ar LED spuldzēm 50W  montāžai pie sienas IP65 ar kustības detektoru</t>
  </si>
  <si>
    <t>Sienas kontakts (z.a.), In=16A. Skaitu precizēt montāžas laikā</t>
  </si>
  <si>
    <t>Staiceles vidusskolas pārbūve (5. kārta)</t>
  </si>
  <si>
    <t>Objekta nosaukums:  Staiceles vidusskolas pārbūve (5. kārta)</t>
  </si>
  <si>
    <r>
      <t>m</t>
    </r>
    <r>
      <rPr>
        <vertAlign val="superscript"/>
        <sz val="9"/>
        <rFont val="Times New Roman"/>
        <family val="1"/>
        <charset val="186"/>
      </rPr>
      <t>3</t>
    </r>
  </si>
  <si>
    <t>Mūra starpsienu (b=150 un 250mm) demontāža</t>
  </si>
  <si>
    <r>
      <t>m</t>
    </r>
    <r>
      <rPr>
        <vertAlign val="superscript"/>
        <sz val="9"/>
        <color theme="1"/>
        <rFont val="Times New Roman"/>
        <family val="1"/>
        <charset val="186"/>
      </rPr>
      <t>2</t>
    </r>
  </si>
  <si>
    <t>Sienu flīžu demontāža</t>
  </si>
  <si>
    <t>Kāpņu demontāža (2 gab. - 3 pak., l=2.8m, h=0.45m)</t>
  </si>
  <si>
    <t>Durvju bloku demontāža</t>
  </si>
  <si>
    <t>Kāpņu laukumu grīdas segumu demontāža</t>
  </si>
  <si>
    <t>Starpsienas</t>
  </si>
  <si>
    <t>Starpsienu mūrēšana no keramzītbetona blokiem FIBO 3MPa (vai analogs) 150mm, izmantojot mūrjavu</t>
  </si>
  <si>
    <t>Starpsienu mūrēšana no keramzītbetona blokiem FIBO 3MPa (vai analogs) 100mm, izmantojot mūrjavu</t>
  </si>
  <si>
    <t>Pisuāru mitrumizturīgā lamināta starpsienu b=20mm, 500x1000(h)mm izgatavošana un montāža ar stiprinājumiem pie sienas</t>
  </si>
  <si>
    <t>Lamināta dēļu 1200x200x20mm ar metāla āķiem (6 gab.) drēbju pakāršanai izgatavošana un montāža, t.sk. stiprinājumi</t>
  </si>
  <si>
    <t>Spoguļa cilvēkiem ar īpašām vajadzībām 500x750(h)mm Vitra 320-1131 (vai analogs) montāža, t.sk. stiprinājumi</t>
  </si>
  <si>
    <t>Uzlokāma metāla roktura ar tualetes papīra turētāju d=30mm, 795x195x100mm Vitra 320-3014 (vai analogs) montāža pie sienas, t.sk. stiprinājumi</t>
  </si>
  <si>
    <t>Uzlokāma dušas sēdekļa 420x440mm Vitra 320-3015 (vai analogs) montāža, t.sk. stiprinājumi</t>
  </si>
  <si>
    <t>Metāla stieņa dušas aizkaram d=32mm, l=2000mm montāža, t.sk. stiprinājumi</t>
  </si>
  <si>
    <t>Dušas aizkara 2200x2000(h)mm montāža, t.sk. stiprinājumi</t>
  </si>
  <si>
    <t>Apdares darbi</t>
  </si>
  <si>
    <t>Griesti</t>
  </si>
  <si>
    <t>Ārdurvju bloka ĀD-1 1500x2400(h)mm rūpīga demontāža, paredzot uzstādīšanu citā vietā</t>
  </si>
  <si>
    <t>Ailu aizpildījuma elementi</t>
  </si>
  <si>
    <t>Esošo demontēto PVC ārdurvju bloka ĀD-1 1500x2400(h)mm montāžā jaunā ailā, ieskaitot pašaizveres mehānisma ierīkošanu</t>
  </si>
  <si>
    <t>Alumīnija vitrīnas ar divviru durvju bloku un sānu logiem D-1* 2750x2050(h)mm EI-30 montāža. Logiem stikla paketes aizpildījums; abas vērtnes aprīkotas ar pašaizveres mehānismiem, kas secīgi aizver durvju vērtnes ugunsgrēka gadījumā; drošības aizslēgs ar horizontālo stieni; stikla paketei prettrieciena plēve no abām pusēm; furnitūra atbilstoši EI-30 prasībām; durvis slēdzamas</t>
  </si>
  <si>
    <t>Alumīnija vitrīnas ar divviru durvju bloku un sānu logiem D-1 2750x2050(h)mm montāža. Logiem stikla paketes aizpildījums; abas vērtnes aprīkotas ar pašaizveres mehānismiem; paketei prettrieciena plēve no abām pusēm; furnitūra; durvis slēdzamas</t>
  </si>
  <si>
    <t>Gludu, blīvu, krāsotu koka divviru durvju bloka D-3 1400x2100(h)mm montāža. Furnitūra; durvis slēdzamas</t>
  </si>
  <si>
    <t>Gludu, blīvu, krāsotu koka vienviru durvju bloka ar sānu logu D-2 1350x2050(h)mm montāža. Logam stikla 4mm pakete 25mm; paketei prettrieciena plēve no abām pusēm; furnitūra; durvis slēdzamas</t>
  </si>
  <si>
    <t>Gludu, blīvu, krāsotu koka vienviru durvju bloka D-4 1000x2000(h)mm montāža. Furnitūra; durvis slēdzamas</t>
  </si>
  <si>
    <t>Gludu, blīvu, krāsotu koka vienviru durvju bloka D-5 900x2100(h)mm montāža. Furnitūra; durvis slēdzamas</t>
  </si>
  <si>
    <t>Gludu, blīvu, krāsotu koka vienviru durvju bloka D-6 1000x2100(h)mm montāža. Furnitūra; durvis slēdzamas; apakšā ventilācijas reste 600x100mm</t>
  </si>
  <si>
    <t>Gludu, blīvu, krāsotu koka vienviru durvju bloka D-7 700x2100(h)mm montāža. Furnitūra; durvis slēdzamas; apakšā ventilācijas reste 400x150mm</t>
  </si>
  <si>
    <t>PVC krāsotu vienviru durvju bloka ar blīvu aizpildījumu D-8 900x2100(h)mm montāža. Furnitūra; durvis slēdzamas</t>
  </si>
  <si>
    <t>PVC krāsotu vienviru durvju bloka ar blīvu aizpildījumu D-9 800x2100(h)mm montāža. Furnitūra; durvis slēdzamas; apakšā ventilācijas restes 400x150mm</t>
  </si>
  <si>
    <t>Dažādi darbi</t>
  </si>
  <si>
    <t>Jauna lakota oša koka roktura 60x40mm izgatavošana un montāža, t.sk. stiprinājumi margām M-2 un M-3</t>
  </si>
  <si>
    <t>Pie sienas stiprināmas metāla margas M-4 ar lakota oša koka rokturi 60x40mm izgatavošana un montāža, t.sk. stiprinājumi</t>
  </si>
  <si>
    <t>Esošo kāpņu margas demontāža (vietā, kur paredzēta M-1 marga)</t>
  </si>
  <si>
    <t>Esošo poliuretāna kāpņu margu rokturu demontāža (M-2 un M-3 margām)</t>
  </si>
  <si>
    <t>Rūpnieciski krāsotu metāla margu h~900mm izgatavošana un montāža pandusam P-1, P-3, t.sk. stiprinājumi</t>
  </si>
  <si>
    <t>Cauruma C3 300x300(h)mm izveidošana zem pārseguma</t>
  </si>
  <si>
    <t>Caurumu C4 350x350mm izveidošana 510mm biezās sienās, augš. atz. ~5.550m</t>
  </si>
  <si>
    <t>Cauruma C5 550x550mm izveidošana 510mm biezā sienā, augš. atz. ~5.850m</t>
  </si>
  <si>
    <t>Grīdu pamatņu konstrukcijas</t>
  </si>
  <si>
    <t>Grīdas</t>
  </si>
  <si>
    <t>Cietās, mitrumizturīgās akmens vates grīdas siltumizolācijas plākšņu b=100mm Paroc GRS 20 (vai analogs) ieklāšana (G-1, G-2 tips)</t>
  </si>
  <si>
    <t>Blietētas šķembu (fr. 20/40) pamatnes b=100mm ierīkošana (G-1, G-2, G-2*, G-3 tips)</t>
  </si>
  <si>
    <t>Cietās, mitrumizturīgās akmens vates grīdas siltumizolācijas plākšņu b=130mm Paroc GRS 20 (vai analogs) ieklāšana (G-2*, G-3 tips)</t>
  </si>
  <si>
    <t>Izlīdzinošās cementa-smilšu javas M150 kārtas b=50mm ierīkošana, ieskaitot armēta sieta d=3mm, 200x200mm montāžu (G-1, G-2, G-2*, G-3 tips)</t>
  </si>
  <si>
    <t>Hidroizolācijas Aquafin 2K (vai analogs) ieklāšana 2 kārtās (G-3 tips)</t>
  </si>
  <si>
    <t>Izlīdzinošā slāņa b=5mm Vetonit 5000 (vai analogs) ierīkošana (G-1, G-2, G-2*, G-3 tips)</t>
  </si>
  <si>
    <t>Blietētas šķembu (fr. 20/40) pamatnes b=100mm ierīkošana (G-3 tips)</t>
  </si>
  <si>
    <t>Cietās, mitrumizturīgās akmens vates grīdas siltumizolācijas plākšņu b=130mm Paroc GRS 20 (vai analogs) ieklāšana (G-3 tips)</t>
  </si>
  <si>
    <t>Norobežojošā filtrauduma ieklāšana (G-1, G-2, G-2*, G-3 tips)</t>
  </si>
  <si>
    <t>Norobežojošā filtrauduma ieklāšana (G-3 tips)</t>
  </si>
  <si>
    <t>Izlīdzinošās cementa-smilšu javas M150 kārtas b=50mm ierīkošana, ieskaitot armēta sieta d=3mm, 200x200mm montāžu (G-3 tips)</t>
  </si>
  <si>
    <t>Izlīdzinošā slāņa b=5mm Vetonit 5000 (vai analogs) ierīkošana (G-3 tips)</t>
  </si>
  <si>
    <t>Esošās grīdas betona pamatnes 100mm un segumu demontāža, ieskaitot grunts norakšanu. Kopējais demontējamā slāņa konstrukciju augstums ~290mm</t>
  </si>
  <si>
    <t>Blietētas šķembu (fr. 20/40) pamatnes b=100mm ierīkošana (G-4 tips)</t>
  </si>
  <si>
    <t>Cietās, mitrumizturīgās akmens vates grīdas siltumizolācijas plākšņu b=100mm Paroc GRS 20 (vai analogs) ieklāšana (G-4 tips)</t>
  </si>
  <si>
    <t>Norobežojošā filtrauduma ieklāšana (G-4 tips)</t>
  </si>
  <si>
    <t>Izlīdzinošās cementa-smilšu javas M150 kārtas b=50mm ierīkošana, ieskaitot armēta sieta d=3mm, 200x200mm montāžu (G-4 tips)</t>
  </si>
  <si>
    <t>Izlīdzinošā slāņa b=5mm Vetonit 5000 (vai analogs) ierīkošana (G-4, G-4* tips)</t>
  </si>
  <si>
    <t>Esošās grīdas pamatnes un seguma demontāža līdz pārseguma panelim. Kopējais demontējamā slāņa konstrukciju augstums ~80mm</t>
  </si>
  <si>
    <t>Izlīdzinošās cementa-smilšu javas M150 kārtas b=50mm ierīkošana, ieskaitot armēta sieta d=3mm, 200x200mm montāžu (G-6 tips)</t>
  </si>
  <si>
    <t>Izlīdzinošā slāņa b=5mm Vetonit 5000 (vai analogs) ierīkošana (G-6 tips)</t>
  </si>
  <si>
    <t>Esošās dēļu grīdas b=40mm (atstājot esošās lāgas) demontāža</t>
  </si>
  <si>
    <t>Akmens vates skaņas izolācijas plākšņu b=30mm Paroc SSB1 (vai analogs) ieklāšana (G-6, G-6* tips)</t>
  </si>
  <si>
    <t>Saplākšņa lokšņu b=21 montāža, ieskaitot skaņas starpliku Isolgomma 4 (vai analogs) ierīkošanu virs lāgām (G-6* tips)</t>
  </si>
  <si>
    <t>Heterogēna PVC grīdas seguma  ar paaugstinātām pretslīdes īpašībām Forbo Sarlon Complete Step (vai analogs) līmēšana ar ekoloģisku akrila bāzes līmi Eurosafe Special (vai analogs) uz kāpņu laukumiem un pakāpieniem, ieskaitot virsmas sagatavošanas darbus (slīpēšana, špaktelēšana, līdzināšana). Linoleja biezums b=3.35mm, pretslīdes aizsardzība R-9, nodilumizturība 34. klase (G-4* tips)</t>
  </si>
  <si>
    <t>Heterogēna PVC grīdas seguma Forbo Eternal Design (vai analogs) līmēšana ar ekoloģisku akrila bāzes līmi Eurosafe Special (vai analogs). Linoleja biezums b=2mm, pretslīdes aizsardzība R-10, nodilumizturība 34.-43. klase (G-2, G-2* tips)</t>
  </si>
  <si>
    <t>Heterogēna PVC grīdas seguma Forbo Eternal Design (vai analogs) līmēšana ar ekoloģisku akrila bāzes līmi Eurosafe Special (vai analogs). Linoleja biezums b=2mm, pretslīdes aizsardzība R-10, nodilumizturība 34.-43. klase (G-4 tips)</t>
  </si>
  <si>
    <t>Heterogēna PVC grīdas seguma Forbo Eternal Design (vai analogs) līmēšana ar ekoloģisku akrila bāzes līmi Eurosafe Special (vai analogs) virs zemgrīdas kanālu saplākšņa loksnēm, t.sk. pamatnes sagatavošana. Linoleja biezums b=2mm, pretslīdes aizsardzība R-10, nodilumizturība 34.-43. klase (G-4K tips)</t>
  </si>
  <si>
    <t>Heterogēna PVC grīdas seguma Forbo Eternal Design (vai analogs) līmēšana ar ekoloģisku akrila bāzes līmi Eurosafe Special (vai analogs). Linoleja biezums b=2mm, pretslīdes aizsardzība R-10, nodilumizturība 34.-43. klase (G-6 tips)</t>
  </si>
  <si>
    <t>Heterogēna PVC grīdas seguma Forbo Eternal Design (vai analogs) līmēšana ar ekoloģisku akrila bāzes līmi Eurosafe Special (vai analogs) virs saplākšņa loksnēm, t.sk. pamatnes sagatavošana. Linoleja biezums b=2mm, pretslīdes aizsardzība R-10, nodilumizturība 34.-43. klase (G-6* tips)</t>
  </si>
  <si>
    <t>Ugunsgrēka atklāšanas un trauksmes signalizācijas sistēma</t>
  </si>
  <si>
    <t>"US" kontroles panelis, adreses sistēmas ESMI FXM (vai analogs)</t>
  </si>
  <si>
    <t>Ugunsgrēka dūmu detektors, adreses sist. EDI-20 (vai analogs). +9 gab. (10%) rezerve</t>
  </si>
  <si>
    <t>5. KĀRTA - Ugunsgrēka atklāšanas un trauksmes signalizācijas sistēma</t>
  </si>
  <si>
    <t>Ugunsgrēka signālpoga, adreses EPP-20A (vai analogs)</t>
  </si>
  <si>
    <t>Adreses det. Montāžas bāze ar izolātoru EBI-11 (vai analogs)</t>
  </si>
  <si>
    <t>Adreses det. montāžas bāze EBI-12 (vai analogs)</t>
  </si>
  <si>
    <t>Akumulatora baterija 12V, 12Ah</t>
  </si>
  <si>
    <t>Vadības (releja) modulis ar īsslēguma izolatoru EMI 311/240 (vai analogs)</t>
  </si>
  <si>
    <t>Sirēna ar zibspuldzi adreses ārēja</t>
  </si>
  <si>
    <t>Sirēna ar zibspuldzi adreses ESI-60 (vai analogs)</t>
  </si>
  <si>
    <t>Bāzē iebūvētā sirēna ar zibspludzi adreses ESI-53 (vai analogs)</t>
  </si>
  <si>
    <t>Cilpu kontrolieris ESMI FX-ALCB (vai analogs)</t>
  </si>
  <si>
    <r>
      <t>Signalizācijas kabelis 2x0.9+0.8 NHXHX</t>
    </r>
    <r>
      <rPr>
        <vertAlign val="superscript"/>
        <sz val="9"/>
        <color theme="1"/>
        <rFont val="Times New Roman"/>
        <family val="1"/>
        <charset val="186"/>
      </rPr>
      <t>3)</t>
    </r>
    <r>
      <rPr>
        <sz val="9"/>
        <color theme="1"/>
        <rFont val="Times New Roman"/>
        <family val="1"/>
        <charset val="186"/>
      </rPr>
      <t xml:space="preserve"> (vai analogs). UAS adreses/analogā cilpa</t>
    </r>
  </si>
  <si>
    <r>
      <t>Kabelis 3x1.5+1.0 NHXHX</t>
    </r>
    <r>
      <rPr>
        <vertAlign val="superscript"/>
        <sz val="9"/>
        <color theme="1"/>
        <rFont val="Times New Roman"/>
        <family val="1"/>
        <charset val="186"/>
      </rPr>
      <t>3)</t>
    </r>
    <r>
      <rPr>
        <sz val="9"/>
        <color theme="1"/>
        <rFont val="Times New Roman"/>
        <family val="1"/>
        <charset val="186"/>
      </rPr>
      <t xml:space="preserve"> (vai analogs). UAS moduļu pieslēgumiem iekārtām</t>
    </r>
  </si>
  <si>
    <r>
      <t>Kabelis 4x0.8mm</t>
    </r>
    <r>
      <rPr>
        <vertAlign val="superscript"/>
        <sz val="9"/>
        <color theme="1"/>
        <rFont val="Times New Roman"/>
        <family val="1"/>
        <charset val="186"/>
      </rPr>
      <t>2</t>
    </r>
    <r>
      <rPr>
        <sz val="9"/>
        <color theme="1"/>
        <rFont val="Times New Roman"/>
        <family val="1"/>
        <charset val="186"/>
      </rPr>
      <t xml:space="preserve"> NHXHX</t>
    </r>
    <r>
      <rPr>
        <vertAlign val="superscript"/>
        <sz val="9"/>
        <color theme="1"/>
        <rFont val="Times New Roman"/>
        <family val="1"/>
        <charset val="186"/>
      </rPr>
      <t>3)</t>
    </r>
    <r>
      <rPr>
        <sz val="9"/>
        <color theme="1"/>
        <rFont val="Times New Roman"/>
        <family val="1"/>
        <charset val="186"/>
      </rPr>
      <t xml:space="preserve"> (vai analogs). Āra sirēnai</t>
    </r>
  </si>
  <si>
    <t>Cauruļu sistēma kabeļu aizsardzībai un stiprināšanai</t>
  </si>
  <si>
    <t>Iznesams indikators ERI-10 (vai analogs)</t>
  </si>
  <si>
    <r>
      <t>Kabelis 2x1.0 NHXHX</t>
    </r>
    <r>
      <rPr>
        <vertAlign val="superscript"/>
        <sz val="9"/>
        <color indexed="8"/>
        <rFont val="Times New Roman"/>
        <family val="1"/>
        <charset val="186"/>
      </rPr>
      <t>3)</t>
    </r>
    <r>
      <rPr>
        <sz val="9"/>
        <color indexed="8"/>
        <rFont val="Times New Roman"/>
        <family val="1"/>
        <charset val="186"/>
      </rPr>
      <t xml:space="preserve"> (vai analogs). UAS zvanu pieslēgumiem</t>
    </r>
  </si>
  <si>
    <t>Akumulatora skapis FXM-BAT (vai analogs)</t>
  </si>
  <si>
    <t>ŪK vārsta vadības poga, adreses EPP-20A (vai analogs)</t>
  </si>
  <si>
    <t>Elektromagnēts ar 50kg pretspēku YD-605 (vai analogs)</t>
  </si>
  <si>
    <t>Durvju aizvērējs SD-C141S (vai analogs)</t>
  </si>
  <si>
    <t>Montāžas bloks ar barošanas bloku (2A, 12V) TS138N (vai analogs)</t>
  </si>
  <si>
    <r>
      <t>Kabelis 2x1.0mm</t>
    </r>
    <r>
      <rPr>
        <vertAlign val="superscript"/>
        <sz val="9"/>
        <color theme="1"/>
        <rFont val="Times New Roman"/>
        <family val="1"/>
        <charset val="186"/>
      </rPr>
      <t>2</t>
    </r>
    <r>
      <rPr>
        <sz val="9"/>
        <color theme="1"/>
        <rFont val="Times New Roman"/>
        <family val="1"/>
        <charset val="186"/>
      </rPr>
      <t xml:space="preserve"> KLM (vai analogs) elektromagnētiem</t>
    </r>
  </si>
  <si>
    <t>Adreses dūmu staru detektors 55000-268APO (vai analogs)</t>
  </si>
  <si>
    <t>Montāžas stiprinājumi u.c. palīgmateriāli</t>
  </si>
  <si>
    <t xml:space="preserve"> 5-1</t>
  </si>
  <si>
    <t>Skolas zvans</t>
  </si>
  <si>
    <t>Taimeris skolas zvanu ieslēgšanas intervāla programmēšanai AVR (vai analogs)</t>
  </si>
  <si>
    <t>Poga zvanu manuālai iedarbināšanai</t>
  </si>
  <si>
    <t>Apsardzes sistēmas DSC PC-1616 (vai analogs)</t>
  </si>
  <si>
    <t>Korpuss ar barošanas bloku un akumulātoru 12V 7Ah</t>
  </si>
  <si>
    <t>Klaviatūra ar LCD displeju PK5501LCD (vai analogs)</t>
  </si>
  <si>
    <t>Kustības sensors FX-50QZ (vai analogs)</t>
  </si>
  <si>
    <t>Kustības sensors FX-360 (vai analogs)</t>
  </si>
  <si>
    <t>Kustības sensora kronšteins CA-1W (vai analogs)</t>
  </si>
  <si>
    <t>Magnētiskais sensors SD-70WR (vai analogs)</t>
  </si>
  <si>
    <r>
      <t>Kabelis 2x1.0mm</t>
    </r>
    <r>
      <rPr>
        <vertAlign val="superscript"/>
        <sz val="9"/>
        <color theme="1"/>
        <rFont val="Times New Roman"/>
        <family val="1"/>
        <charset val="186"/>
      </rPr>
      <t>2</t>
    </r>
  </si>
  <si>
    <t>Kabelis 6x0.22</t>
  </si>
  <si>
    <t>Caurule d=20mm, PVC</t>
  </si>
  <si>
    <t>Caurule d=40mm, PVC</t>
  </si>
  <si>
    <t>Kabeļu penālis ar vāku 8x10mm</t>
  </si>
  <si>
    <t>Iebūvējamās mēbeles</t>
  </si>
  <si>
    <t xml:space="preserve"> 2-3</t>
  </si>
  <si>
    <t xml:space="preserve"> 4-3</t>
  </si>
  <si>
    <t>MDF apmaļu h=60mm izgatavošana un montāža</t>
  </si>
  <si>
    <t>MDF grīdlīstu h=60mm izgatavošana un montāža</t>
  </si>
  <si>
    <t>Sienas nišas fragmentu demontāža soliņu S-2 (3 gab.) izvietošanai</t>
  </si>
  <si>
    <t xml:space="preserve">Iebūvētu koka skapju ar plauktiem IS-1 2250x2060(h)mm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t>
  </si>
  <si>
    <t>Iebūvēta līmēta koka soliņa ar skapīšiem S-1 2250x500(h)mm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Soliņi no bērza masīvkoka</t>
  </si>
  <si>
    <t xml:space="preserve">Iebūvētu koka skapju ar plauktiem IS-2 1130x2060(h)mm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t>
  </si>
  <si>
    <t xml:space="preserve">Iebūvētu koka skapju ar vitrīnām un plauktiem V-1 2250x2060(h)mm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t>
  </si>
  <si>
    <t>Iebūvēta koka skapja ar plauktiem un ar līmēta koka soliņu (b=450mm) IS-3 2250x2060(h)mm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Soliņi no bērza masīvkoka</t>
  </si>
  <si>
    <t>Iebūvētu līmēta koka soliņu S-2 l=2100mm, b=450mm izgatavošana un montāža, t.sk. stiprinājumi u.c. palīgmateriāli. Soliņi no bērza masīvkoka</t>
  </si>
  <si>
    <t>Līmēta koka soliņu S-3 ar koka kājām 400x1000x450(h)mm izgatavošana un uzstādīšana, t.sk. stiprinājumi u.c. palīgmateriāli. Soliņi no bērza masīvkoka</t>
  </si>
  <si>
    <t>Koka dēlīšu h=200mm izgatavošana un montāža pie sienas virs soliņiem, t.sk. stiprinājumi u.c. palīgmateriāli. Dēlīši no bērza masīvkoka</t>
  </si>
  <si>
    <t xml:space="preserve">Iebūvēta koka skapja ar plauktiem IS-4 2250x2060(h)mm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t>
  </si>
  <si>
    <t>Iebūvēta līmēta koka soliņa (b=450mm) ar skapīšiem S-1 2250x500(h)mm ar furnitūru izgatavošana un montāža, t.sk. stiprinājumi u.c. palīgmateriāli. Mēbeļu korpusi un plaukti no 18mm lamināta (LKSP), maliņas aplīmētas ar 2mm ABS. Durtiņas no bērza masīvkoka, rundētas, krāsotas, stūri noapaļoti. Durtiņas slēdzamas ar individuālu atslēgu, eņģes ar bremzi. Soliņi no bērza masīvkoka</t>
  </si>
  <si>
    <r>
      <t>m</t>
    </r>
    <r>
      <rPr>
        <vertAlign val="superscript"/>
        <sz val="9"/>
        <color theme="1"/>
        <rFont val="Times New Roman"/>
        <family val="1"/>
        <charset val="186"/>
      </rPr>
      <t>3</t>
    </r>
  </si>
  <si>
    <t>Nesošo tērauda S235 profilu RHS100x5 un RHS150x100x5 montāža, t.sk. stiprinājumu enkuri u.c. palīgmateriāli</t>
  </si>
  <si>
    <t>Margas</t>
  </si>
  <si>
    <t>Elastīgas starplikas ierīkošana starp pandusa konstrukcijām un esošo sienu</t>
  </si>
  <si>
    <t>Stiegrojuma d=6mm ierīkošana, ieskaitot armatūras locīšanu un specelementu ierīkošanu</t>
  </si>
  <si>
    <t>Pandusu un pakāpienu pamatnes betonēša (C20/25), ieskaitot veidņu montāžu/demontāžu</t>
  </si>
  <si>
    <t>Blietētas šķembu (fr. 20/40) pamatnes ierīkošana</t>
  </si>
  <si>
    <t>Pandusi P-1 un P-3 un pakāpieni P1 un P2 (BK-03, BK-05)</t>
  </si>
  <si>
    <t>Izlīdzinošās betona C20/25 XC2 kārtas b~50mm ierīkošana ventilācijas iekārtu rāmja balstījuma vietās</t>
  </si>
  <si>
    <t>Izolācijas b=50mm Floormate 500 (vai analogs) ierīkošana ventilācijas iekārtu rāmja balstījuma vietās</t>
  </si>
  <si>
    <t>Metāla lokšņu t=4mm un t=12mm montāža ventilācijas iekārtu rāmja balstījuma vietās</t>
  </si>
  <si>
    <t>Jumta sedzošo slāņu un nokrišņu ūdens novadu atjaunošana pēc ventilācijas iekārtu rāmja un jumta paplatinājuma konstrukcijas montāžas</t>
  </si>
  <si>
    <t>Jumta seguma slāņu demontāža vietās, kur paredzēta ventilācijas iekārtu rāmja un jumta paplatinājuma konstrukcijas balstīšana, veicot nepieciešamos pasākumus, kas nepieļauj nokrišņu ūdens nokļūšanu esošajās konstrukcijās. Pirms darbu veikšanas atbalstīt esošās pārseguma plātnes ar pagaidu balstiem</t>
  </si>
  <si>
    <t>Neoprēna paplākšņu ierīkošana balstījuma vietās starp esošo pārseguma plātni un jumta ailas paplatinājuma rāmja konstrukcijām</t>
  </si>
  <si>
    <t>Aizbetonējumi (C20/25) pēc jumta ailas paplatinājuma rāmja konstrukciju montāžas balstījuma vietās</t>
  </si>
  <si>
    <t>Esošo ūdensapgādes un kanalizācijas inženiertīklu demontāža</t>
  </si>
  <si>
    <t>Šķidro ziepju trauka Simex Basic J1T (vai analogs) montāža, t.sk. stiprinājumi</t>
  </si>
  <si>
    <t>Papīra dvieļu turētāja Simex ABS HIP32B (vai analogs) montāža, t.sk. stiprinājumi</t>
  </si>
  <si>
    <t>Metāla stienis-rokturis d=30mm, l=835mm Vitra 320-3013 (vai analogs) montāža pie sienas un grīdas, t.sk. stiprinājumi</t>
  </si>
  <si>
    <t>Metāla stienis-rokturis, d=30mm, l=1100mm Vitra 320-3012 (vai analogs) montāža pie sienas, t.sk. stiprinājumi</t>
  </si>
  <si>
    <t>Metāla ziepju trauka 33x202x101mm Simex Brass HC3 (vai analogs) montāža, t.sk. stiprinājumi</t>
  </si>
  <si>
    <t>Spoguļa 1500x800(h)mm montāža, t.sk. stiprinājumi</t>
  </si>
  <si>
    <t>Tualetes papīra turētāja Simex Basic Hi18 (vai analogs) montāža, t.sk. stiprinājumi</t>
  </si>
  <si>
    <t>Spoguļa 500x800(h)mm montāža, t.sk. stiprinājumi</t>
  </si>
  <si>
    <t>Durvju bloka D-10 1000x2100(h)mm rūpīga demontāža, paredzot uzstādīšanu citā vietā</t>
  </si>
  <si>
    <t>Esošo demontēto durvju bloka D-10 1000x2100(h)mm montāžā jaunā ailā</t>
  </si>
  <si>
    <t>Esošā demontētā loga bloka 1850x1350(h)mm montāžā jaunā ailā</t>
  </si>
  <si>
    <t>Esošo piekārto griestu demontāža telpā Nr. 101</t>
  </si>
  <si>
    <t>Esošo piekārto griestu demontāža telpā Nr. 114</t>
  </si>
  <si>
    <t>Telpu ģenerāltīrīšana pēc būvdarbu pabeigšanas</t>
  </si>
  <si>
    <t>Sienas</t>
  </si>
  <si>
    <t>Sienu apmešana ar Knauf MP 75 (vai analogs)</t>
  </si>
  <si>
    <t>Starpsienas, apšuvumi</t>
  </si>
  <si>
    <t>Sienu apšūšana ar ģipškartona plāksnēm Knauf Fireboard (vai analogs) 15mm, ieskaitot nesošā metāla profilu karkasa montāžu (t.sk. stiprinājumi u.c. palīgmateriāli)</t>
  </si>
  <si>
    <t>Esošā sienu apmetuma remonts</t>
  </si>
  <si>
    <t>Esošas ailas ģipškartona plākšņu apšuvuma ierīkošana - nesošo metāla profilu MW75 karkasa montāža, akmens vates izolācija b=100mm, no abām pusēm apšūts ar Knauf GKF (vai analogs) 2x12.5mm (t.sk. stiprinājumi u.c. palīgmateriāli)</t>
  </si>
  <si>
    <t>Piekārto griestu ģipškartona plākšņu apšuvuma Knauf GKF (vai analogs) 2x12.5mm montāža, ieskaitot nesošo metāla profilu karkasa ierīkošanu (t.sk. stiprinājumi u.c. palīgmateriāli)</t>
  </si>
  <si>
    <t>Piekārto griestu akustisko minerāla plākšņu THERMATEX Antaris (vai analogs) montāža, ieskaitot iekares sistēmas ierīkošanu (t.sk. stiprinājumi u.c. palīgmateriāli). Plākšņu izmērs 600x600x15mm, malas VT-S, 15/24 (specifikāciju skat. AR-11)</t>
  </si>
  <si>
    <t>Piekārto griestu akustisko minerāla plākšņu THERMATEX Alpha (vai analogs) montāža, ieskaitot iekares sistēmas ierīkošanu (t.sk. stiprinājumi u.c. palīgmateriāli). Plākšņu izmērs 600x600x19mm, malas VT-S, 15/24 (specifikāciju skat. AR-11)</t>
  </si>
  <si>
    <t>Piekārto griestu motrumizturīgu plākšņu THERMATEX Aquatec (vai analogs) montāža, ieskaitot iekares sistēmas ierīkošanu (t.sk. stiprinājumi u.c. palīgmateriāli). Plākšņu izmērs 600x600x19mm, malas VT-S, 15/24 (specifikāciju skat. AR-11)</t>
  </si>
  <si>
    <t>Esošā griestu apmetuma remonts</t>
  </si>
  <si>
    <t>Griestu krāsošana 2x ar pusmatētu krāsu VIVACOLOR 12 (vai analogs) uz ūdens kā šķīdinātāja bāzes (iztur &gt;10 000 mazgāšanas ciklu)</t>
  </si>
  <si>
    <t>Sienu krāsošana 2x ar pusmatētu krāsu VIVACOLOR 12 (vai analogs) uz ūdens kā šķīdinātāja bāzes (iztur &gt;10 000 mazgāšanas ciklu)</t>
  </si>
  <si>
    <t>Apmesto griestu virsmu sagatavošana krāsošanai (špaktelēšana, slīpēšana, gruntēšana ar VIVACOLOR 1 (vai analogs))</t>
  </si>
  <si>
    <t>Apmesto sienu virsmu sagatavošana krāsošanai (špaktelēšana, slīpēšana, gruntēšana ar VIVACOLOR 1 (vai analogs))</t>
  </si>
  <si>
    <t>Ģipškartona griestu apšuvuma virsmu sagatavošana krāsošanai (špaktelēšana, slīpēšana, gruntēšana ar VIVACOLOR 1 (vai analogs))</t>
  </si>
  <si>
    <t>Ģipškartona sienu apšuvuma virsmu sagatavošana krāsošanai (špaktelēšana, slīpēšana, gruntēšana ar VIVACOLOR 1 (vai analogs))</t>
  </si>
  <si>
    <t>M-1 metāla margu ar lakotu oša koka rokturi 60x40mm izgatavošana un montāža, t.sk. stiprinājumi. Metāla daļas pēc metināšanas noslīpēt, krāsot 2x ar alkīda emulsijas krāsu</t>
  </si>
  <si>
    <t>Esošo M-2 un M-3 metāla margu h~900mm remonts - metāla daļu remonts, vecās krāsas noņemšana, tīrīšana, gruntēšana un krāsošana 2x ar alkīda emulsijas krāsu</t>
  </si>
  <si>
    <t>Stāvvadu apšūšana ar ģipškartona plāksnēm Knauf GKF (vai analogs) 2x12.5mm, ieskaitot nesošā metāla profilu karkasa montāžu (t.sk. stiprinājumi u.c. palīgmateriāli)</t>
  </si>
  <si>
    <t>Esošo koka grīdlīstu demontāža telpā Nr. 113</t>
  </si>
  <si>
    <t>Esošo cementa grīdlīstu demontāža kāpņu telpās</t>
  </si>
  <si>
    <t>Esošo piekārto griestu demontāža</t>
  </si>
  <si>
    <t>Alumīnija profillīstu 50x50mm montāža kāpņu telpu augšējo pakāpienu aso stūru plakņu sadurvietā</t>
  </si>
  <si>
    <t>Atjaunojamo apmesto sienu attīrīšana no esošās apdares</t>
  </si>
  <si>
    <t>Ūdensapgādes un kanalizācijas tīkli</t>
  </si>
  <si>
    <t xml:space="preserve"> 1-7</t>
  </si>
  <si>
    <t>Aukstais ūdensvads Ū1</t>
  </si>
  <si>
    <t>Cinkotā tērauda  ūdensvada caurules Dn15mm, PN10</t>
  </si>
  <si>
    <t>Cinkotā tērauda  ūdensvada caurules Dn20mm, PN10</t>
  </si>
  <si>
    <t>Cinkotā tērauda  ūdensvada caurules Dn25mm, PN10</t>
  </si>
  <si>
    <t>Cinkotā tērauda  ūdensvada caurules Dn32mm, PN10</t>
  </si>
  <si>
    <t>Cinkotā tērauda  ūdensvada caurules Dn40mm, PN10</t>
  </si>
  <si>
    <t>Lodveida ventilis Dn15 mm, PN10</t>
  </si>
  <si>
    <t>Lodveida ventilis Dn25 mm, PN10</t>
  </si>
  <si>
    <t>Lodveida ventilis Dn32 mm, PN10</t>
  </si>
  <si>
    <t>Lodveida ventilis Dn40mm, PN10</t>
  </si>
  <si>
    <t>Laistīšanas krāns Dn15 mm (iekšējais) ar gumijas šļūteni l=10m</t>
  </si>
  <si>
    <t>Pretsvīšanas izolācija δ=9mm DN15mm Armacell (vai analogs)</t>
  </si>
  <si>
    <t>Pretsvīšanas izolācija δ=20mm DN20mm Armacell (vai analogs)</t>
  </si>
  <si>
    <t>Pretsvīšanas izolācija δ=20mm DN25mm Armacell (vai analogs)</t>
  </si>
  <si>
    <t>Pretsvīšanas izolācija δ=20mm DN32mm Armacell (vai analogs)</t>
  </si>
  <si>
    <t>Pretsvīšanas izolācija δ=20mm DN40mm Armacell (vai analogs)</t>
  </si>
  <si>
    <t>Pieslēgums pie esoša ūdensvada DN15 mm</t>
  </si>
  <si>
    <t>Pieslēgums pie esoša ūdenssildītāja DN32 mm (SM)</t>
  </si>
  <si>
    <t xml:space="preserve"> 2-4</t>
  </si>
  <si>
    <t>Cinkotā tērauda  ūdensvada caurules Dn50mm, PN10</t>
  </si>
  <si>
    <t>Cinkotā tērauda  ūdensvada caurules Dn100mm, PN10</t>
  </si>
  <si>
    <t>Aizbīdnis Dn50,PN10</t>
  </si>
  <si>
    <t>Lodveida ventilis Dn20 mm, PN10</t>
  </si>
  <si>
    <t>Cinkotā tērauda  parēja Dn50/40,PN10</t>
  </si>
  <si>
    <t>Cinkotā tērauda  parēja Dn50/32,PN10</t>
  </si>
  <si>
    <t xml:space="preserve">Manometrs </t>
  </si>
  <si>
    <t>Tukšošanas krāns Dn15</t>
  </si>
  <si>
    <t>Pretsvīšanas izolācija δ=20mm DN50mm</t>
  </si>
  <si>
    <t>Pieslēgums pie esoša ūdensvada DN20 mm</t>
  </si>
  <si>
    <t>Pieslēgums pie esoša ievada DN100mm zem grīdā</t>
  </si>
  <si>
    <t>Ievada hermetizācija DN110 mm, PN10</t>
  </si>
  <si>
    <t>Čaula DN200 mm, PN10</t>
  </si>
  <si>
    <t>Pretsvīšanas izolācija δ=20mm DN50mm Armacell (vai analogs)</t>
  </si>
  <si>
    <t>Pretsvīšanas izolācija δ=20mm DN100mm Armacell (vai analogs)</t>
  </si>
  <si>
    <t>Pieslēgums pie esoša ūdensvada DN25 mm (diametru precizēt) - uz ēdnīcu</t>
  </si>
  <si>
    <t>Ūdensskaitītājs Dn32mm daudzplūsmu „B” klases ar distance nolasīšanu - uz ēdnīcu</t>
  </si>
  <si>
    <t>Ūdensskaitītājs Dn40mm daudzplūsmu „B” klases ar distance nolasīšanu - uz ievada</t>
  </si>
  <si>
    <t xml:space="preserve"> 3-3</t>
  </si>
  <si>
    <t>Lodveida ventilis Dn40 mm, PN10</t>
  </si>
  <si>
    <t>Elektroūdenssildītājs V10l, N=1.2kw</t>
  </si>
  <si>
    <t>Pretsvīšanas izolācija δ=20mm DN20mm  Armacell (vai analogs)</t>
  </si>
  <si>
    <t>Pretsvīšanas izolācija δ=20mm DN25mm  Armacell (vai analogs)</t>
  </si>
  <si>
    <t>Pretsvīšanas izolācija δ=20mm DN32mm  Armacell (vai analogs)</t>
  </si>
  <si>
    <t>Pretsvīšanas izolācija δ=20mm DN40mm  Armacell (vai analogs)</t>
  </si>
  <si>
    <t>Ugunsdzēsības ūdensvads Ū2</t>
  </si>
  <si>
    <t>Ugunsdzēsības skapis 650x900x220 ar krānu Ø38 mm un šļūteni L=30m (iekšpuse gumijota, ārpuse-tekstils) un ugunsdzēšanas aparātu PA6</t>
  </si>
  <si>
    <t>Ugunsdzēšanas aparāts PA6</t>
  </si>
  <si>
    <t>Pretvārsts DN50 mm, PN10</t>
  </si>
  <si>
    <t>Elektroaizbīdnis ar automātisko bloku Dn50 (aizvērtā stāvoklī, noplombēta), N=0. 18 kW</t>
  </si>
  <si>
    <t>Karstā ūdensapgāde S3, S4</t>
  </si>
  <si>
    <t>Lodveida ventilis Dn15 mm</t>
  </si>
  <si>
    <t>Lodveida ventilis Dn20 mm</t>
  </si>
  <si>
    <t>Lodveida ventilis Dn32 mm</t>
  </si>
  <si>
    <t>Balansēšanas ventilis Dn20mm</t>
  </si>
  <si>
    <t>Daudzslāņu plastmasas ūdensvada caurules Ø16x2 mm, PN10</t>
  </si>
  <si>
    <t>Daudzslāņu plastmasas ūdensvada caurules Ø20x2.25 mm, PN10</t>
  </si>
  <si>
    <t>Daudzslāņu plastmasas ūdensvada caurules Ø25x2.5 mm, PN10</t>
  </si>
  <si>
    <t>Daudzslāņu plastmasas ūdensvada caurules Ø32x3 mm, PN10</t>
  </si>
  <si>
    <t>Daudzslāņu plastmasas ūdensvada caurules Ø40x4 mm, PN10</t>
  </si>
  <si>
    <t>Dušas jaucējkrāns ar dušas sietiņu</t>
  </si>
  <si>
    <t xml:space="preserve">Pretuguns uzmavas caurulēm  OD16mm </t>
  </si>
  <si>
    <t xml:space="preserve">Pretuguns uzmavas caurulēm  OD20mm </t>
  </si>
  <si>
    <t xml:space="preserve">Pretuguns uzmavas caurulēm  OD25mm </t>
  </si>
  <si>
    <t xml:space="preserve">Pretuguns uzmavas caurulēm  OD32mm </t>
  </si>
  <si>
    <t xml:space="preserve">Pretuguns uzmavas caurulēm  OD40mm </t>
  </si>
  <si>
    <t>Pieslēgums esošam cauruļvadam DN32mm</t>
  </si>
  <si>
    <t>Pieslēgums esošam cauruļvadam DN20mm</t>
  </si>
  <si>
    <t>Pieslēgums esošam cauruļvadam DN15mm</t>
  </si>
  <si>
    <t>Termostats Grohtherm XL Dn15mm, 37º Grohe (vai analogs)</t>
  </si>
  <si>
    <r>
      <t>Siltuma</t>
    </r>
    <r>
      <rPr>
        <b/>
        <sz val="9"/>
        <rFont val="Times New Roman"/>
        <family val="1"/>
        <charset val="186"/>
      </rPr>
      <t xml:space="preserve"> </t>
    </r>
    <r>
      <rPr>
        <sz val="9"/>
        <rFont val="Times New Roman"/>
        <family val="1"/>
        <charset val="186"/>
      </rPr>
      <t>izolācija Ø16x2 mm, d=9mm Armacell (vai analogs)</t>
    </r>
  </si>
  <si>
    <r>
      <t>Siltuma</t>
    </r>
    <r>
      <rPr>
        <b/>
        <sz val="9"/>
        <rFont val="Times New Roman"/>
        <family val="1"/>
        <charset val="186"/>
      </rPr>
      <t xml:space="preserve"> </t>
    </r>
    <r>
      <rPr>
        <sz val="9"/>
        <rFont val="Times New Roman"/>
        <family val="1"/>
        <charset val="186"/>
      </rPr>
      <t>izolācija Ø20x2.25</t>
    </r>
    <r>
      <rPr>
        <b/>
        <sz val="9"/>
        <rFont val="Times New Roman"/>
        <family val="1"/>
        <charset val="186"/>
      </rPr>
      <t xml:space="preserve"> </t>
    </r>
    <r>
      <rPr>
        <sz val="9"/>
        <rFont val="Times New Roman"/>
        <family val="1"/>
        <charset val="186"/>
      </rPr>
      <t>mm, d=20mm Armacell (vai analogs)</t>
    </r>
  </si>
  <si>
    <r>
      <t>Siltuma</t>
    </r>
    <r>
      <rPr>
        <b/>
        <sz val="9"/>
        <rFont val="Times New Roman"/>
        <family val="1"/>
        <charset val="186"/>
      </rPr>
      <t xml:space="preserve"> </t>
    </r>
    <r>
      <rPr>
        <sz val="9"/>
        <rFont val="Times New Roman"/>
        <family val="1"/>
        <charset val="186"/>
      </rPr>
      <t>izolācija Ø25x2.5mm, d=20mm Armacell (vai analogs)</t>
    </r>
  </si>
  <si>
    <r>
      <t>Siltuma</t>
    </r>
    <r>
      <rPr>
        <b/>
        <sz val="9"/>
        <rFont val="Times New Roman"/>
        <family val="1"/>
        <charset val="186"/>
      </rPr>
      <t xml:space="preserve"> </t>
    </r>
    <r>
      <rPr>
        <sz val="9"/>
        <rFont val="Times New Roman"/>
        <family val="1"/>
        <charset val="186"/>
      </rPr>
      <t>izolācija Ø32x3mm, d=20mm Armacell (vai analogs)</t>
    </r>
  </si>
  <si>
    <r>
      <t>Siltuma</t>
    </r>
    <r>
      <rPr>
        <b/>
        <sz val="9"/>
        <rFont val="Times New Roman"/>
        <family val="1"/>
        <charset val="186"/>
      </rPr>
      <t xml:space="preserve"> </t>
    </r>
    <r>
      <rPr>
        <sz val="9"/>
        <rFont val="Times New Roman"/>
        <family val="1"/>
        <charset val="186"/>
      </rPr>
      <t>izolācija Ø40x4mm, d=20mm Armacell (vai analogs)</t>
    </r>
  </si>
  <si>
    <t xml:space="preserve">Pretuguns uzmavas caurulēm OD20mm </t>
  </si>
  <si>
    <t>Sadzīves kanalizācija K1</t>
  </si>
  <si>
    <t>Kanalizācijas plastmasas caurules Ø50mm</t>
  </si>
  <si>
    <t>Kanalizācijas plastmasas caurules Ø50mm zem grīda</t>
  </si>
  <si>
    <t>Kanalizācijas plastmasas caurules Ø75mm zem grīda</t>
  </si>
  <si>
    <t>Kanalizācijas plastmasas caurules Ø110mmm</t>
  </si>
  <si>
    <t>Kanalizācijas plastmasas caurules Ø110mm zem grīda</t>
  </si>
  <si>
    <t>Revīzija Ø110mm</t>
  </si>
  <si>
    <t>Tīrīšana Ø110mm</t>
  </si>
  <si>
    <t>Tīrīšana Ø110mm ar lūciņu grīdā</t>
  </si>
  <si>
    <t>Keramiskais tualetes pods ar skalošanas kasti un sifonu ar  taisno pieslēgumu</t>
  </si>
  <si>
    <t>Keramiskais tualetes pods ar skalošanas kasti un sifonu ar slipo pieslēgumu</t>
  </si>
  <si>
    <t>Keramiska roku mazgātne ar  sifonu un  jaucējkrānu</t>
  </si>
  <si>
    <t>Keramiska izlietne ar  sifonu un  jaucējkrānu</t>
  </si>
  <si>
    <t xml:space="preserve">Pretuguns aploce Ø50mm </t>
  </si>
  <si>
    <t xml:space="preserve">Pretuguns aploce Ø110mm </t>
  </si>
  <si>
    <t>Traps ar sauso „PRIMUS” (vai analogs) tipa sifonu, nerūsējoša tērauda resti un slīpo izlaidi, Dn50mm, 0.8 l/s</t>
  </si>
  <si>
    <t>Kanalizācijas pretvārsts uz OD110 HL710 (vai analogs) - akā</t>
  </si>
  <si>
    <t>Keramiskais urināls ar skalošanas  krānu un sifonu  (piekārts )</t>
  </si>
  <si>
    <t>Izvada hermetizācija Ø150mm</t>
  </si>
  <si>
    <t>Plastmasas čaula Ø200mm</t>
  </si>
  <si>
    <t>Esošo elektrības inženiertīklu demontāža un utilizācija</t>
  </si>
  <si>
    <t>Esošās sadzīves kanalizācijas remonts</t>
  </si>
  <si>
    <t xml:space="preserve">Plastmasas kanalizācijas caurules OD50 </t>
  </si>
  <si>
    <t>Pret ugunsdzēsības uzmava OD50</t>
  </si>
  <si>
    <t>Pret ugunsdzēsības uzmava OD110</t>
  </si>
  <si>
    <t>Esošas izlietnes pieslēgums</t>
  </si>
  <si>
    <t>Plastmasas kanalizācijas caurules OD150 - izlaide</t>
  </si>
  <si>
    <t>59</t>
  </si>
  <si>
    <t>60</t>
  </si>
  <si>
    <t>61</t>
  </si>
  <si>
    <t>62</t>
  </si>
  <si>
    <t>Vājstrāvu tīkli</t>
  </si>
  <si>
    <t xml:space="preserve"> 2-5</t>
  </si>
  <si>
    <t>2. KĀRTA - 1. stāva gaiteņa un kāpņu telpu vispārējie būvniecības darbi, inženierkomunikāciju tīklu ierīkošana, iebūvējamās mēbeles</t>
  </si>
  <si>
    <t>3. KĀRTA - Sanmezglu vispārējie būvniecības darbi, inženierkomunikāciju tīklu ierīkošana</t>
  </si>
  <si>
    <t>4. KĀRTA - 2. stāva gaiteņa vispārējie būvniecības darbi, inženierkomunikāciju tīklu ierīkošana, iebūvējamās mēbeles</t>
  </si>
  <si>
    <t>Vakuumvārsts OD75</t>
  </si>
  <si>
    <t xml:space="preserve">Pretuguns aploce Ø75mm </t>
  </si>
  <si>
    <t>63</t>
  </si>
  <si>
    <t>64</t>
  </si>
  <si>
    <t>Esošo ūdensapgādes un kanalizācijas inženiertīklu, t.sk. santehnikas, demontāža</t>
  </si>
  <si>
    <t>Sanmezglu aprīkojums</t>
  </si>
  <si>
    <t>65</t>
  </si>
  <si>
    <t>66</t>
  </si>
  <si>
    <t>67</t>
  </si>
  <si>
    <t>68</t>
  </si>
  <si>
    <t>69</t>
  </si>
  <si>
    <t>70</t>
  </si>
  <si>
    <t>71</t>
  </si>
  <si>
    <t>72</t>
  </si>
  <si>
    <t>73</t>
  </si>
  <si>
    <t>74</t>
  </si>
  <si>
    <t>75</t>
  </si>
  <si>
    <t>76</t>
  </si>
  <si>
    <t>77</t>
  </si>
  <si>
    <t>Ūdensapgādes un kanalizācijas tīkli, sanmezglu aprīkojums</t>
  </si>
  <si>
    <t>Kaļama ķeta  ūdensvada caurules Dn100mm, PN10 - ārējais ūdensvads (nomainīt pēc nepieciešamības)</t>
  </si>
  <si>
    <t>Tērauda konstrukciju tīrīšana ar smilšū strūklu līdz Sa2 1/2 tīrības pakāpei atbilstoši ISO 18501-1, gruntēšana 1x40mkm un krāsošana ar pretkorozijas alkīda laku krāsu 2x40mkm</t>
  </si>
  <si>
    <t>Tērauda konstrukciju tīrīšana ar smilšū strūklu līdz Sa2 1/2 tīrības pakāpei atbilstoši ISO 18501-1, gruntēšana 1x40mkm un krāsošana ar pretkorozijas alkīda laku krāsu 1x40mkm</t>
  </si>
  <si>
    <t>Ventilācijas iekārtu rāmja, jumta ailas paplatinājuma un ventilācijas cauruļu balsta konstrukcijas (BK-02, BK-06, BK-07)</t>
  </si>
  <si>
    <t>Sienu un pārseguma ārējās un iekšējās apdares atjaunošana pēc ventilācijas iekārtām paredzēto caurumu C3, C4 un C5 izveidošanas sporta zālei</t>
  </si>
  <si>
    <t>Blietēta smilšu aizbēruma ierīkošana</t>
  </si>
  <si>
    <t>Esošo ventilācijas inženiertīklu demontāža</t>
  </si>
  <si>
    <t>Būvgružu savākšana konteinerā, izvešana un nodošana izgāztuvē</t>
  </si>
  <si>
    <t>Caurumu d=350mm  izveidošana jumtā priekš ventilācijas sistēmas</t>
  </si>
  <si>
    <t>Dušas kabīņu ūdensizturīgā lamināta starpsienu b=20mm, h=1850mm ar alumīnija statņiem 25x25mm, h=2000mm un durvīm b=20mm, 605x1850(h)mm (4 gab.) izgatavošana un montāža, t.sk. stiprinājumi</t>
  </si>
  <si>
    <t>Sankabīņu mitrumizturīgā lamināta starpsienu b=20mm, h=1800mm ar alumīnija statņiem 25x25mm, h=2000mm un durvīm b=20mm, 630x1800(h)mm (6 gab.) izgatavošana un montāža, t.sk. stiprinājumi</t>
  </si>
  <si>
    <t>Zemgrīdas kanālu nosedzošo ūdensizturīga saplākšņa lokšņu b=21mm montāža, ieskaitot skaņas izolējošas lentas (0.5m garumā ar soli 1.0m) ierīkošanu virs kanāla sieniņām (G-4K tips)</t>
  </si>
  <si>
    <t>Nesošo tērauda S235 profilu UPN65 un UPN50 montāža, t.sk. stiprinājumu enkuri 81 gab. HILTI HY200+HIT-Z (vai analogs), paplāksnes u.c. palīgmateriāli</t>
  </si>
  <si>
    <t>kpl.</t>
  </si>
  <si>
    <t>Ligzdu kalšana (8 gab.) esošajās sienās jumta paplatinājuma nesošo tērauda konstrukciju balstīšanai (BK-06)</t>
  </si>
  <si>
    <t>UAS sadalne ar ugunsdzēsības vārstu vadības bloku un 5 gab. UK pogas. Shēmu skat. Lapā EL-6</t>
  </si>
  <si>
    <t>2. stāva klases ventilācijas restes nomaiņa (restes izmēru precīzēt montāžas laikā)</t>
  </si>
  <si>
    <t>Rūpnieciski izgatavojamu pakāpienu P1 (2 gab.) l=1200mm montāža</t>
  </si>
  <si>
    <t>Rūpnieciski izgatavojama pakāpiena P2 (1 gab.) l=1200mm montāža</t>
  </si>
  <si>
    <t>Krāsotu MDF grīdlīstu h=60mm montāža</t>
  </si>
  <si>
    <t>Esošo videokameru rūpīga demontāža un atpakaļmontāža pēc piekārto griestu ierīkošanas</t>
  </si>
  <si>
    <t>Esošās grīdas betona pamatnes 100mm un segumu demontāža (t.sk. zemgrīdas kanālu nosedzošās plāksnes), ieskaitot grunts norakšanu. Kopējais demontējamā slāņa konstrukciju augstums ~290mm</t>
  </si>
  <si>
    <t>Esošās grīdas betona pamatnes 100mm un segumu demontāža (t.sk. zemgrīdas kanālu nosedzošās plāksnes), ieskaitot grunts norakšanu. Kopējais demontējamā slāņa konstrukciju augstums ~260mm</t>
  </si>
  <si>
    <t>Sporta zālē esošā vecās ventilācijas sistēmas sienas cauruma aizdares konstrukcijas ierīkošana un virsmas apdare</t>
  </si>
  <si>
    <t>Esošā vilkmes skapja un nefunkcionējošās ventilācijas sistēmas demontāža telpā Nr. 202</t>
  </si>
  <si>
    <t>Ailu izkalšana sienā b=510mm</t>
  </si>
  <si>
    <t>Ailu izkalšana sienā b=120mm</t>
  </si>
  <si>
    <t>Ailu aizmūrēšana ar caurumotiem ķieģeļiem un cementa javu B7.5 b=510mm sienā</t>
  </si>
  <si>
    <t>Esošo lamināta saliekamo starpsienu demontāža sanmezglos</t>
  </si>
  <si>
    <t>Pabetonējuma (C16/20) 400x200(h)mm ierīkošana zem keramzītbetona bloku starpsienām, ieskaitot pamatnes sagatavošanu un blietēšanu, stiegrojuma d=5mm uzstādīšanu, veidņu montāžu/demontāžu</t>
  </si>
  <si>
    <t>Zemgrīdas kanālu sienu (malu) remonts pēc grīdu pamatņu demontāžas</t>
  </si>
  <si>
    <t>Durvju ailu sienu (no klašu telpu puses) apmetuma remonts, sagatavošana krāsošanai (špaktelēšana, slīpēšana, gruntēšana ar VIVACOLOR 1 (vai analogs)) un krāsošana 2x ar pusmatētu krāsu VIVACOLOR 12 (vai analogs) uz ūdens kā šķīdinātāja bāzes (iztur &gt;10 000 mazgāšanas ciklu). Atjaunojamais ailas platums b~300mm</t>
  </si>
  <si>
    <t>Sporta zāles nokrišņu ūdens novadsistēmas (teknes, notekas) rūpīga demontāža, bojāto posmu un stiprinājumu nomaiņa un novadsistēmas atpakaļmontāža, ievērojot nepieciešamo kritumu (t.sk. nepieciešamo jauno papildelementu montāža)</t>
  </si>
  <si>
    <t>Garderobes skapju 2250x2050(h)x400mm ar durvīm demontāža</t>
  </si>
  <si>
    <t xml:space="preserve"> 1-8</t>
  </si>
  <si>
    <t xml:space="preserve">Iebūvēta koka skapja ar plauktiem IS-5 2800+1300x2060(h)mm ar furnitūru un cauruli d=30mm pakaramajiem izgatavošana un montāža telpā Nr. 112, t.sk. stiprinājumi u.c. palīgmateriāli. Mēbeļu korpusi un plaukti no 18mm lamināta (LKSP), maliņas aplīmētas ar 2mm ABS. Durtiņas no bērza masīvkoka, rundētas, krāsotas, stūri noapaļoti. Durtiņas slēdzamas ar individuālu atslēgu, eņģes ar bremzi </t>
  </si>
  <si>
    <t>Zemgrīdas kanālu nosedzošo mitrumizturīga saplākšņa lokšņu b=18mm montāža, ieskaitot skaņas izolējošas lentas (0.5m garumā ar soli 1.0m) ierīkošanu virs kanāla sieniņām (G-3K tips)</t>
  </si>
  <si>
    <t>Zemgrīdas kanālu nosedzošo ūdensizturīga saplākšņa lokšņu b=21mm montāža, ieskaitot skaņas izolējošas lentas (0.5m garumā ar soli 1.0m) ierīkošanu virs kanāla sieniņām (G-2K tips)</t>
  </si>
  <si>
    <t>Heterogēna PVC grīdas seguma Forbo Eternal Design (vai analogs) līmēšana ar ekoloģisku akrila bāzes līmi Eurosafe Special (vai analogs) virs zemgrīdas kanālu saplākšņa loksnēm, t.sk. pamatnes sagatavošana. Linoleja biezums b=2mm, pretslīdes aizsardzība R-10, nodilumizturība 34.-43. klase (G-2K tips)</t>
  </si>
  <si>
    <r>
      <t>Keramiskais tualetes pods VITRA S50 (vai analogs) (augstais, sēdeklis h=480mm, poda izmēri 650x360mm) ar vāku, sifonu, montāžas elementu un skalošanas kasti, ar specialiem aprīkojumiem cilvēkiem</t>
    </r>
    <r>
      <rPr>
        <b/>
        <sz val="9"/>
        <rFont val="Times New Roman"/>
        <family val="1"/>
        <charset val="186"/>
      </rPr>
      <t xml:space="preserve"> </t>
    </r>
    <r>
      <rPr>
        <sz val="9"/>
        <rFont val="Times New Roman"/>
        <family val="1"/>
        <charset val="186"/>
      </rPr>
      <t>ar īpašām vajadzībām</t>
    </r>
  </si>
  <si>
    <r>
      <t>Keramiska roku mazgātne VITRA S20 (vai analogs) 600x545mm ar jaucējkrānu un specialiem aprīkojumiem cilvēkiem</t>
    </r>
    <r>
      <rPr>
        <b/>
        <sz val="9"/>
        <rFont val="Times New Roman"/>
        <family val="1"/>
        <charset val="186"/>
      </rPr>
      <t xml:space="preserve"> </t>
    </r>
    <r>
      <rPr>
        <sz val="9"/>
        <rFont val="Times New Roman"/>
        <family val="1"/>
        <charset val="186"/>
      </rPr>
      <t>ar īpašām vajadzībām</t>
    </r>
  </si>
  <si>
    <t>Starpsienas, apšuvumi, pārsedzes</t>
  </si>
  <si>
    <t>P-1 keramzītbetona pārsedžu FIBO (vai analogs) 150x1490x185(h)mm montāža</t>
  </si>
  <si>
    <t>P-1* keramzītbetona pārsedžu FIBO (vai analogs) 100x1490x185(h)mm montāža</t>
  </si>
  <si>
    <t>P-2 keramzītbetona pārsedžu FIBO (vai analogs) 100x1190x185(h)mm montāža</t>
  </si>
  <si>
    <r>
      <t>P-3 tērauda pārsedzes ierīkošana b=380mm biezā sienā, ieskaitot ligzdu izkalšanu. U10 profili (2. gab.) 24.1kg; cementa java M100 0.03m</t>
    </r>
    <r>
      <rPr>
        <vertAlign val="superscript"/>
        <sz val="9"/>
        <color theme="1"/>
        <rFont val="Times New Roman"/>
        <family val="1"/>
        <charset val="186"/>
      </rPr>
      <t>3</t>
    </r>
    <r>
      <rPr>
        <sz val="9"/>
        <color theme="1"/>
        <rFont val="Times New Roman"/>
        <family val="1"/>
        <charset val="186"/>
      </rPr>
      <t>, siets Nr. 10-1 1.2kg</t>
    </r>
  </si>
  <si>
    <t xml:space="preserve">P-5 tērauda pārsedžu ierīkošana b=510mm biezai sienai. Leņķprofili (2 gab.) 70x70x5mm, l=0.9m 51.6kg; bultas 8x550mm 3 gab.; loksnes (2 gab.) 40x4mm, l=0.46m </t>
  </si>
  <si>
    <t xml:space="preserve">P-6 tērauda pārsedzes ierīkošana b=510mm biezai sienai. Leņķprofili (2 gab.) 70x70x5mm, l=1.0m 10.2kg; bultas 8x550mm 3 gab.; loksnes (2 gab.) 40x4mm, l=0.46m </t>
  </si>
  <si>
    <t xml:space="preserve">P-7 tērauda pārsedzes ierīkošana b=510mm biezai sienai. Leņķprofili (2 gab.) 100x100x10mm, l=2.1m 60.4kg; bultas 12x550mm 6 gab.; loksnes (4 gab.) 60x6mm, l=0.55m </t>
  </si>
  <si>
    <t>Rievu kalšana kabeļu montāžai, t.sk. aizdare pēc kabeļu montāžas</t>
  </si>
  <si>
    <t>Esošo tērauda apkures radiatoru rūpīga demontāža un atpakaļmontāža pēc sienu apdares darbu izpildes</t>
  </si>
  <si>
    <t>Esošo čuguna radiatoru rūpīga demontāža, skalošana, krāsošana un atpakaļmontāža pēc sienu apdares darbu izpildes</t>
  </si>
  <si>
    <t>Nedeg. Kabelis (N)HXH FE 180/E90 (vai analogs) 3x1.5</t>
  </si>
  <si>
    <t>Nedeg. Kabelis (N)HXH FE 180/E90 (vai analogs) 3x2.5</t>
  </si>
  <si>
    <t>Grīdu flīzēšana ar pretslīdes akmens masas 1. šķiras flīzēm 30x30cm TOPCER 3030 SQUARE (vai analogs) uz elastīgas flīžu līmes, t.sk. šuvotājs, krustiņi u.c. palīgmateriāli. Pretslīdes aizsardzība R-10, nodilumizturība PE14 (G-1 tips)</t>
  </si>
  <si>
    <t>Grīdu flīzēšana virs zemgrīdas kanālu saplākšņa loksnēm ar pretslīdes akmens masas 1. šķiras flīzēm 20x20cm, PARADOZ ceramika INWEST GRAFIT (vai analogs) uz elastīgas flīžu līmes, t.sk. šuvotājs, krustiņi u.c. palīgmateriāli. Pretslīdes aizsardzība R-10, nodilumizturība PE14 (G-3K tips)</t>
  </si>
  <si>
    <t>Akmens masas flīžu TOPCER 3030 SQUARE (vai analogs) grīdlīstu h=100mm uz elastīgas flīžu līmes ierīkošana, t.sk. šuvotājs, krustiņi u.c. palīgmateriāli</t>
  </si>
  <si>
    <t>Sienu flīzēšana ar keramikas flīzēm 20x20cm PAVIGRES UNI GEMA (vai analogs) uz elastīgas flīžu līmes, t.sk. šuvotājs, krustiņi u.c. palīgmateriāli</t>
  </si>
  <si>
    <t>Grīdu flīzēšana ar pretslīdes akmens masas 1. šķiras flīzēm 20x20cm, PARADIZ ceramika INWEST GRAFIT (vai analogs) uz elastīgas flīžu līmes, t.sk. šuvotājs, krustiņi u.c. palīgmateriāli. Pretslīdes aizsardzība R-10, nodilumizturība PE14 (G-3 tips)</t>
  </si>
  <si>
    <t>Loga bloka 1850x1350(h)mm ar palodzēm (iekšējo palodzi saglabāt) rūpīga demontāža, paredzot uzstādīšanu citā vietā</t>
  </si>
  <si>
    <t>Esošās demontētās iekšējās palodzes montāža jaunā ailā</t>
  </si>
  <si>
    <t>Ārējās cinkotā skārda palodzes b=350mm montāža</t>
  </si>
  <si>
    <r>
      <t>P-8 tērauda pārsedzes ierīkošana b=120mm biezai sienai. U10 profils 12.1kg, cementa java M100 0.02 m</t>
    </r>
    <r>
      <rPr>
        <vertAlign val="superscript"/>
        <sz val="9"/>
        <rFont val="Times New Roman"/>
        <family val="1"/>
        <charset val="186"/>
      </rPr>
      <t>3</t>
    </r>
    <r>
      <rPr>
        <sz val="9"/>
        <rFont val="Times New Roman"/>
        <family val="1"/>
        <charset val="186"/>
      </rPr>
      <t>, siets Nr. 10-1 0.6kg</t>
    </r>
  </si>
  <si>
    <t>Starpsienas, apšuvumi, pārsedze</t>
  </si>
  <si>
    <t>83</t>
  </si>
  <si>
    <t>78</t>
  </si>
  <si>
    <t>79</t>
  </si>
  <si>
    <t>80</t>
  </si>
  <si>
    <t>81</t>
  </si>
  <si>
    <t>82</t>
  </si>
  <si>
    <t>Kāpņu pirmā un pēdējā pakāpiena marķējuma līniju ierīkošana (10cm platumā horizontālā pakāpienu virsma; 5cm augstumā - vertikālā pakāpienu virsma - kopā 15cm)</t>
  </si>
  <si>
    <t>Pandusu marķējuma līniju ierīkošana (10cm platumā)</t>
  </si>
  <si>
    <t>KOPTĀME</t>
  </si>
  <si>
    <t>Staiceles vidusskolas pārbūve (1. - 5. kārtas)</t>
  </si>
  <si>
    <t>Sertifikāta Nr.</t>
  </si>
  <si>
    <t>Tāme sastādīta 201__. gada __. ____________</t>
  </si>
  <si>
    <t xml:space="preserve">Sastādīja:                      </t>
  </si>
  <si>
    <t xml:space="preserve">Tāme sastādīta 201__. gada tirgus cenās, pamatojoties uz AR, BK daļu rasējumiem. </t>
  </si>
  <si>
    <t xml:space="preserve">Tāme sastādīta 201__. gada tirgus cenās, pamatojoties uz AVK daļas rasējumiem. </t>
  </si>
  <si>
    <t xml:space="preserve">Tāme sastādīta 201__. gada tirgus cenās, pamatojoties uz EL daļas rasējumiem. </t>
  </si>
  <si>
    <t xml:space="preserve">Tāme sastādīta 201__. gada tirgus cenās, pamatojoties uz ŪK daļas rasējumiem. </t>
  </si>
  <si>
    <t xml:space="preserve">Tāme sastādīta 201__. gada tirgus cenās, pamatojoties uz AR daļas rasējumiem. </t>
  </si>
  <si>
    <t xml:space="preserve">Tāme sastādīta 201__. gada tirgus cenās, pamatojoties uz VS daļas rasējumiem. </t>
  </si>
  <si>
    <t xml:space="preserve">Tāme sastādīta 201__. gada tirgus cenās, pamatojoties uz UAS daļas rasējumiem. </t>
  </si>
  <si>
    <t>Esoša cietā kurināma katla demontāžas darbi (ar metāla skursteni)</t>
  </si>
  <si>
    <t>Darbu apjomu saraksts Nr. 1-1</t>
  </si>
  <si>
    <t>Darbu apjomu saraksts Nr. 1-2</t>
  </si>
  <si>
    <t>Darbu apjomu saraksts Nr. 1-3</t>
  </si>
  <si>
    <t>Darbu apjomu saraksts Nr. 1-4</t>
  </si>
  <si>
    <t>Darbu apjomu saraksts Nr. 1-5</t>
  </si>
  <si>
    <t>Darbu apjomu saraksts Nr. 1-6</t>
  </si>
  <si>
    <t>Darbu apjomu saraksts Nr. 1-7</t>
  </si>
  <si>
    <t>Darbu apjomu saraksts Nr. 1-8</t>
  </si>
  <si>
    <t>Darbu apjomu saraksts Nr. 2-1</t>
  </si>
  <si>
    <t>Darbu apjomu saraksts Nr. 2-2</t>
  </si>
  <si>
    <t>Darbu apjomu saraksts Nr. 2-3</t>
  </si>
  <si>
    <t>Darbu apjomu saraksts Nr. 2-4</t>
  </si>
  <si>
    <t>Darbu apjomu saraksts Nr. 2-5</t>
  </si>
  <si>
    <t>Darbu apjomu saraksts Nr. 3-1</t>
  </si>
  <si>
    <t>Darbu apjomu saraksts Nr. 3-2</t>
  </si>
  <si>
    <t>Darbu apjomu saraksts Nr. 3-3</t>
  </si>
  <si>
    <t>Darbu apjomu saraksts Nr. 4-1</t>
  </si>
  <si>
    <t>Darbu apjomu saraksts Nr. 4-2</t>
  </si>
  <si>
    <t>Darbu apjomu saraksts Nr. 4-3</t>
  </si>
  <si>
    <t>Darbu apjomu saraksts Nr. 5-1</t>
  </si>
  <si>
    <t>1. KĀRTA - sporta zāles telpu grupas vispārējie būvniecības darbi, inženierkomunikāciju tīklu ierīkošana, iebūvējamās mēbeles</t>
  </si>
  <si>
    <t>Būvuzņēmējs: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</si>
</sst>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0.00\ _L_s_-;\-* #,##0.00\ _L_s_-;_-* &quot;-&quot;??\ _L_s_-;_-@_-"/>
  </numFmts>
  <fonts count="47" x14ac:knownFonts="1">
    <font>
      <sz val="10"/>
      <name val="Arial"/>
      <charset val="186"/>
    </font>
    <font>
      <sz val="10"/>
      <name val="Arial"/>
      <family val="2"/>
      <charset val="186"/>
    </font>
    <font>
      <sz val="10"/>
      <name val="Times New Roman"/>
      <family val="1"/>
      <charset val="186"/>
    </font>
    <font>
      <sz val="9"/>
      <name val="Times New Roman"/>
      <family val="1"/>
      <charset val="186"/>
    </font>
    <font>
      <sz val="7"/>
      <name val="Times New Roman"/>
      <family val="1"/>
      <charset val="186"/>
    </font>
    <font>
      <b/>
      <sz val="20"/>
      <name val="Times New Roman"/>
      <family val="1"/>
      <charset val="186"/>
    </font>
    <font>
      <b/>
      <sz val="12"/>
      <name val="Times New Roman"/>
      <family val="1"/>
      <charset val="186"/>
    </font>
    <font>
      <i/>
      <sz val="9"/>
      <name val="Times New Roman"/>
      <family val="1"/>
      <charset val="186"/>
    </font>
    <font>
      <b/>
      <i/>
      <sz val="11"/>
      <name val="Times New Roman"/>
      <family val="1"/>
      <charset val="186"/>
    </font>
    <font>
      <b/>
      <i/>
      <sz val="14"/>
      <name val="Times New Roman"/>
      <family val="1"/>
      <charset val="186"/>
    </font>
    <font>
      <b/>
      <i/>
      <sz val="10"/>
      <name val="Times New Roman"/>
      <family val="1"/>
      <charset val="186"/>
    </font>
    <font>
      <i/>
      <sz val="10"/>
      <name val="Times New Roman"/>
      <family val="1"/>
      <charset val="186"/>
    </font>
    <font>
      <sz val="12"/>
      <name val="Times New Roman"/>
      <family val="1"/>
      <charset val="186"/>
    </font>
    <font>
      <sz val="8"/>
      <name val="Times New Roman"/>
      <family val="1"/>
      <charset val="186"/>
    </font>
    <font>
      <i/>
      <sz val="14"/>
      <name val="Times New Roman"/>
      <family val="1"/>
      <charset val="186"/>
    </font>
    <font>
      <sz val="14"/>
      <name val="Times New Roman"/>
      <family val="1"/>
      <charset val="186"/>
    </font>
    <font>
      <b/>
      <i/>
      <sz val="13"/>
      <name val="Times New Roman"/>
      <family val="1"/>
      <charset val="186"/>
    </font>
    <font>
      <i/>
      <sz val="11"/>
      <name val="Times New Roman"/>
      <family val="1"/>
      <charset val="186"/>
    </font>
    <font>
      <b/>
      <i/>
      <sz val="13"/>
      <color indexed="8"/>
      <name val="Times New Roman"/>
      <family val="1"/>
      <charset val="186"/>
    </font>
    <font>
      <sz val="11"/>
      <name val="Times New Roman"/>
      <family val="1"/>
      <charset val="186"/>
    </font>
    <font>
      <i/>
      <u/>
      <sz val="11"/>
      <name val="Times New Roman"/>
      <family val="1"/>
      <charset val="186"/>
    </font>
    <font>
      <b/>
      <sz val="14"/>
      <name val="Times New Roman"/>
      <family val="1"/>
      <charset val="186"/>
    </font>
    <font>
      <b/>
      <sz val="10"/>
      <name val="Times New Roman"/>
      <family val="1"/>
      <charset val="186"/>
    </font>
    <font>
      <b/>
      <sz val="11"/>
      <name val="Times New Roman"/>
      <family val="1"/>
      <charset val="186"/>
    </font>
    <font>
      <sz val="10"/>
      <color indexed="8"/>
      <name val="Times New Roman"/>
      <family val="1"/>
      <charset val="186"/>
    </font>
    <font>
      <sz val="9"/>
      <color indexed="8"/>
      <name val="Times New Roman"/>
      <family val="1"/>
      <charset val="186"/>
    </font>
    <font>
      <sz val="11"/>
      <color indexed="8"/>
      <name val="Times New Roman"/>
      <family val="1"/>
      <charset val="186"/>
    </font>
    <font>
      <sz val="10"/>
      <name val="Arial"/>
      <family val="2"/>
      <charset val="186"/>
    </font>
    <font>
      <b/>
      <sz val="14"/>
      <name val="Times New Roman"/>
      <family val="1"/>
      <charset val="204"/>
    </font>
    <font>
      <sz val="10"/>
      <name val="Times New Roman"/>
      <family val="1"/>
      <charset val="204"/>
    </font>
    <font>
      <sz val="11"/>
      <name val="Times New Roman"/>
      <family val="1"/>
      <charset val="204"/>
    </font>
    <font>
      <sz val="10"/>
      <name val="Helv"/>
    </font>
    <font>
      <b/>
      <sz val="11"/>
      <name val="Times New Roman"/>
      <family val="1"/>
      <charset val="204"/>
    </font>
    <font>
      <b/>
      <sz val="10"/>
      <name val="Times New Roman"/>
      <family val="1"/>
      <charset val="204"/>
    </font>
    <font>
      <sz val="9"/>
      <name val="Times New Roman"/>
      <family val="1"/>
      <charset val="204"/>
    </font>
    <font>
      <b/>
      <sz val="9"/>
      <name val="Times New Roman"/>
      <family val="1"/>
      <charset val="186"/>
    </font>
    <font>
      <sz val="9"/>
      <color theme="1"/>
      <name val="Times New Roman"/>
      <family val="1"/>
      <charset val="186"/>
    </font>
    <font>
      <vertAlign val="superscript"/>
      <sz val="9"/>
      <name val="Times New Roman"/>
      <family val="1"/>
      <charset val="186"/>
    </font>
    <font>
      <sz val="10"/>
      <name val="Arial"/>
      <family val="2"/>
      <charset val="204"/>
    </font>
    <font>
      <sz val="9"/>
      <name val="Arial"/>
      <family val="2"/>
      <charset val="186"/>
    </font>
    <font>
      <b/>
      <sz val="9"/>
      <color theme="1"/>
      <name val="Times New Roman"/>
      <family val="1"/>
      <charset val="186"/>
    </font>
    <font>
      <b/>
      <vertAlign val="superscript"/>
      <sz val="9"/>
      <color theme="1"/>
      <name val="Times New Roman"/>
      <family val="1"/>
      <charset val="186"/>
    </font>
    <font>
      <b/>
      <vertAlign val="superscript"/>
      <sz val="9"/>
      <name val="Times New Roman"/>
      <family val="1"/>
      <charset val="186"/>
    </font>
    <font>
      <b/>
      <sz val="9"/>
      <color indexed="8"/>
      <name val="Times New Roman"/>
      <family val="1"/>
      <charset val="186"/>
    </font>
    <font>
      <vertAlign val="superscript"/>
      <sz val="9"/>
      <color indexed="8"/>
      <name val="Times New Roman"/>
      <family val="1"/>
      <charset val="186"/>
    </font>
    <font>
      <vertAlign val="superscript"/>
      <sz val="9"/>
      <color theme="1"/>
      <name val="Times New Roman"/>
      <family val="1"/>
      <charset val="186"/>
    </font>
    <font>
      <b/>
      <i/>
      <u/>
      <sz val="9"/>
      <color indexed="8"/>
      <name val="Times New Roman"/>
      <family val="1"/>
      <charset val="186"/>
    </font>
  </fonts>
  <fills count="4">
    <fill>
      <patternFill patternType="none"/>
    </fill>
    <fill>
      <patternFill patternType="gray125"/>
    </fill>
    <fill>
      <patternFill patternType="solid">
        <fgColor indexed="9"/>
        <bgColor indexed="64"/>
      </patternFill>
    </fill>
    <fill>
      <patternFill patternType="solid">
        <fgColor indexed="9"/>
        <bgColor indexed="26"/>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8"/>
      </right>
      <top style="double">
        <color indexed="64"/>
      </top>
      <bottom style="double">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s>
  <cellStyleXfs count="8">
    <xf numFmtId="0" fontId="0" fillId="0" borderId="0"/>
    <xf numFmtId="9" fontId="1" fillId="0" borderId="0" applyFont="0" applyFill="0" applyBorder="0" applyAlignment="0" applyProtection="0"/>
    <xf numFmtId="0" fontId="27" fillId="0" borderId="0"/>
    <xf numFmtId="0" fontId="2" fillId="0" borderId="0"/>
    <xf numFmtId="0" fontId="31" fillId="0" borderId="0"/>
    <xf numFmtId="0" fontId="27" fillId="0" borderId="0"/>
    <xf numFmtId="0" fontId="38" fillId="0" borderId="0"/>
    <xf numFmtId="165" fontId="27" fillId="0" borderId="0" applyFont="0" applyFill="0" applyBorder="0" applyAlignment="0" applyProtection="0"/>
  </cellStyleXfs>
  <cellXfs count="283">
    <xf numFmtId="0" fontId="0" fillId="0" borderId="0" xfId="0"/>
    <xf numFmtId="0" fontId="2" fillId="0" borderId="0" xfId="1" applyNumberFormat="1" applyFont="1" applyAlignment="1">
      <alignment horizontal="center"/>
    </xf>
    <xf numFmtId="0" fontId="2" fillId="0" borderId="0" xfId="1" applyNumberFormat="1" applyFont="1"/>
    <xf numFmtId="0" fontId="3" fillId="0" borderId="0" xfId="1" applyNumberFormat="1" applyFont="1" applyAlignment="1">
      <alignment horizontal="right" vertical="center"/>
    </xf>
    <xf numFmtId="0" fontId="2" fillId="0" borderId="1" xfId="1" applyNumberFormat="1" applyFont="1" applyBorder="1" applyAlignment="1">
      <alignment vertical="center"/>
    </xf>
    <xf numFmtId="0" fontId="4" fillId="0" borderId="0" xfId="1" applyNumberFormat="1" applyFont="1" applyAlignment="1">
      <alignment horizontal="right" vertical="center"/>
    </xf>
    <xf numFmtId="0" fontId="2" fillId="0" borderId="0" xfId="1" applyNumberFormat="1" applyFont="1" applyAlignment="1">
      <alignment horizontal="right" vertical="center"/>
    </xf>
    <xf numFmtId="0" fontId="6" fillId="0" borderId="0" xfId="1" applyNumberFormat="1" applyFont="1" applyAlignment="1">
      <alignment horizontal="center"/>
    </xf>
    <xf numFmtId="0" fontId="2" fillId="0" borderId="0" xfId="0" applyFont="1" applyAlignment="1">
      <alignment horizontal="left" vertical="center"/>
    </xf>
    <xf numFmtId="0" fontId="2" fillId="0" borderId="0" xfId="1" applyNumberFormat="1" applyFont="1" applyAlignment="1">
      <alignment vertical="center"/>
    </xf>
    <xf numFmtId="0" fontId="2" fillId="0" borderId="0" xfId="0" applyFont="1" applyAlignment="1">
      <alignment vertical="center"/>
    </xf>
    <xf numFmtId="49" fontId="2" fillId="0" borderId="0" xfId="0" applyNumberFormat="1" applyFont="1" applyAlignment="1">
      <alignment horizontal="left" vertical="center"/>
    </xf>
    <xf numFmtId="0" fontId="2" fillId="0" borderId="0" xfId="1" applyNumberFormat="1" applyFont="1" applyAlignment="1">
      <alignment horizontal="center" vertical="center"/>
    </xf>
    <xf numFmtId="0" fontId="7" fillId="0" borderId="0" xfId="0" applyNumberFormat="1" applyFont="1" applyAlignment="1">
      <alignment vertical="center"/>
    </xf>
    <xf numFmtId="4" fontId="9" fillId="0" borderId="0" xfId="1" applyNumberFormat="1" applyFont="1" applyAlignment="1">
      <alignment horizontal="center" vertical="center"/>
    </xf>
    <xf numFmtId="0" fontId="8" fillId="0" borderId="0" xfId="1" applyNumberFormat="1" applyFont="1" applyAlignment="1">
      <alignment horizontal="right" vertical="center"/>
    </xf>
    <xf numFmtId="0" fontId="10" fillId="0" borderId="0" xfId="1" applyNumberFormat="1" applyFont="1" applyAlignment="1">
      <alignment horizontal="right" vertical="center"/>
    </xf>
    <xf numFmtId="0" fontId="11" fillId="0" borderId="0" xfId="1" applyNumberFormat="1" applyFont="1" applyAlignment="1">
      <alignment horizontal="right"/>
    </xf>
    <xf numFmtId="0" fontId="2" fillId="0" borderId="2" xfId="1" applyNumberFormat="1" applyFont="1" applyBorder="1" applyAlignment="1">
      <alignment horizontal="center"/>
    </xf>
    <xf numFmtId="0" fontId="12" fillId="0" borderId="2" xfId="1" applyNumberFormat="1" applyFont="1" applyBorder="1" applyAlignment="1">
      <alignment horizontal="center"/>
    </xf>
    <xf numFmtId="0" fontId="12" fillId="0" borderId="3" xfId="1" applyNumberFormat="1" applyFont="1" applyBorder="1" applyAlignment="1">
      <alignment horizontal="center"/>
    </xf>
    <xf numFmtId="0" fontId="2" fillId="0" borderId="4" xfId="1" applyNumberFormat="1" applyFont="1" applyBorder="1" applyAlignment="1">
      <alignment horizontal="center"/>
    </xf>
    <xf numFmtId="0" fontId="12" fillId="0" borderId="4" xfId="1" applyNumberFormat="1" applyFont="1" applyBorder="1" applyAlignment="1">
      <alignment horizontal="center"/>
    </xf>
    <xf numFmtId="0" fontId="2" fillId="0" borderId="5" xfId="1" applyNumberFormat="1" applyFont="1" applyBorder="1" applyAlignment="1">
      <alignment horizontal="center"/>
    </xf>
    <xf numFmtId="0" fontId="2" fillId="0" borderId="6" xfId="1" applyNumberFormat="1" applyFont="1" applyBorder="1"/>
    <xf numFmtId="0" fontId="2" fillId="0" borderId="7" xfId="1" applyNumberFormat="1" applyFont="1" applyBorder="1" applyAlignment="1">
      <alignment horizontal="center" vertical="center"/>
    </xf>
    <xf numFmtId="0" fontId="13" fillId="0" borderId="7" xfId="1" applyNumberFormat="1" applyFont="1" applyBorder="1" applyAlignment="1">
      <alignment horizontal="center" vertical="center" wrapText="1"/>
    </xf>
    <xf numFmtId="0" fontId="6" fillId="0" borderId="8" xfId="1" applyNumberFormat="1" applyFont="1" applyBorder="1" applyAlignment="1">
      <alignment horizontal="justify" vertical="center"/>
    </xf>
    <xf numFmtId="4" fontId="6" fillId="0" borderId="7" xfId="1" applyNumberFormat="1" applyFont="1" applyBorder="1" applyAlignment="1">
      <alignment horizontal="center" vertical="center"/>
    </xf>
    <xf numFmtId="4" fontId="6" fillId="0" borderId="8" xfId="1" applyNumberFormat="1" applyFont="1" applyBorder="1" applyAlignment="1">
      <alignment horizontal="center" vertical="center"/>
    </xf>
    <xf numFmtId="0" fontId="14" fillId="0" borderId="8" xfId="1" applyNumberFormat="1" applyFont="1" applyBorder="1" applyAlignment="1">
      <alignment horizontal="center" vertical="center"/>
    </xf>
    <xf numFmtId="0" fontId="2" fillId="0" borderId="8" xfId="1" applyNumberFormat="1" applyFont="1" applyBorder="1" applyAlignment="1">
      <alignment horizontal="center" vertical="center"/>
    </xf>
    <xf numFmtId="0" fontId="14" fillId="0" borderId="8" xfId="1" applyNumberFormat="1" applyFont="1" applyBorder="1" applyAlignment="1">
      <alignment vertical="center"/>
    </xf>
    <xf numFmtId="4" fontId="15" fillId="0" borderId="8" xfId="1" applyNumberFormat="1" applyFont="1" applyBorder="1" applyAlignment="1">
      <alignment horizontal="center" vertical="center"/>
    </xf>
    <xf numFmtId="0" fontId="14" fillId="0" borderId="0" xfId="1" applyNumberFormat="1" applyFont="1"/>
    <xf numFmtId="0" fontId="14" fillId="0" borderId="9" xfId="1" applyNumberFormat="1" applyFont="1" applyBorder="1" applyAlignment="1">
      <alignment horizontal="center" vertical="center"/>
    </xf>
    <xf numFmtId="0" fontId="2" fillId="0" borderId="9" xfId="1" applyNumberFormat="1" applyFont="1" applyBorder="1" applyAlignment="1">
      <alignment horizontal="center" vertical="center"/>
    </xf>
    <xf numFmtId="0" fontId="16" fillId="0" borderId="6" xfId="1" applyNumberFormat="1" applyFont="1" applyBorder="1" applyAlignment="1">
      <alignment horizontal="right" vertical="center"/>
    </xf>
    <xf numFmtId="4" fontId="16" fillId="0" borderId="6" xfId="1" applyNumberFormat="1" applyFont="1" applyBorder="1" applyAlignment="1">
      <alignment horizontal="center" vertical="center"/>
    </xf>
    <xf numFmtId="0" fontId="2" fillId="0" borderId="10" xfId="1" applyNumberFormat="1" applyFont="1" applyBorder="1" applyAlignment="1">
      <alignment vertical="center"/>
    </xf>
    <xf numFmtId="0" fontId="2" fillId="0" borderId="11" xfId="1" applyNumberFormat="1" applyFont="1" applyBorder="1" applyAlignment="1">
      <alignment vertical="center"/>
    </xf>
    <xf numFmtId="0" fontId="11" fillId="0" borderId="0" xfId="1" applyNumberFormat="1" applyFont="1" applyAlignment="1">
      <alignment horizontal="center"/>
    </xf>
    <xf numFmtId="0" fontId="19" fillId="0" borderId="0" xfId="0" applyFont="1" applyAlignment="1">
      <alignment horizontal="left"/>
    </xf>
    <xf numFmtId="0" fontId="11" fillId="0" borderId="0" xfId="0" applyFont="1"/>
    <xf numFmtId="0" fontId="11" fillId="0" borderId="0" xfId="1" applyNumberFormat="1" applyFont="1"/>
    <xf numFmtId="14" fontId="2" fillId="0" borderId="0" xfId="1" applyNumberFormat="1" applyFont="1" applyAlignment="1">
      <alignment horizontal="left" vertical="center"/>
    </xf>
    <xf numFmtId="0" fontId="17" fillId="0" borderId="0" xfId="1" applyNumberFormat="1" applyFont="1" applyAlignment="1">
      <alignment horizontal="left"/>
    </xf>
    <xf numFmtId="0" fontId="2" fillId="0" borderId="0" xfId="1" applyNumberFormat="1" applyFont="1" applyAlignment="1">
      <alignment horizontal="left"/>
    </xf>
    <xf numFmtId="0" fontId="20" fillId="0" borderId="0" xfId="1" quotePrefix="1" applyNumberFormat="1" applyFont="1" applyAlignment="1">
      <alignment horizontal="left"/>
    </xf>
    <xf numFmtId="0" fontId="2" fillId="0" borderId="0" xfId="1" quotePrefix="1" applyNumberFormat="1" applyFont="1"/>
    <xf numFmtId="0" fontId="12" fillId="0" borderId="0" xfId="1" applyNumberFormat="1" applyFont="1"/>
    <xf numFmtId="0" fontId="12" fillId="0" borderId="0" xfId="0" applyFont="1" applyAlignment="1">
      <alignment wrapText="1"/>
    </xf>
    <xf numFmtId="0" fontId="2" fillId="0" borderId="0" xfId="0" applyFont="1"/>
    <xf numFmtId="0" fontId="23" fillId="0" borderId="0" xfId="0" applyFont="1" applyAlignment="1">
      <alignment vertical="top" wrapText="1"/>
    </xf>
    <xf numFmtId="0" fontId="2" fillId="0" borderId="0" xfId="0" applyFont="1" applyAlignment="1">
      <alignment wrapText="1"/>
    </xf>
    <xf numFmtId="0" fontId="22" fillId="0" borderId="0" xfId="0" applyFont="1"/>
    <xf numFmtId="0" fontId="2" fillId="0" borderId="0" xfId="0" applyFont="1" applyFill="1" applyAlignment="1">
      <alignment horizontal="center" vertical="top"/>
    </xf>
    <xf numFmtId="0" fontId="2" fillId="0" borderId="0" xfId="0" applyFont="1" applyFill="1" applyAlignment="1"/>
    <xf numFmtId="0" fontId="24" fillId="0" borderId="0" xfId="0" applyFont="1" applyFill="1" applyBorder="1" applyAlignment="1">
      <alignment horizontal="left" vertical="center"/>
    </xf>
    <xf numFmtId="49" fontId="24" fillId="0" borderId="0" xfId="0" applyNumberFormat="1" applyFont="1" applyFill="1" applyBorder="1" applyAlignment="1">
      <alignment horizontal="left" vertical="top" wrapText="1"/>
    </xf>
    <xf numFmtId="0" fontId="24" fillId="0" borderId="0" xfId="0" applyFont="1" applyFill="1" applyBorder="1" applyAlignment="1">
      <alignment horizontal="center" vertical="center" wrapText="1"/>
    </xf>
    <xf numFmtId="0" fontId="13" fillId="0" borderId="0" xfId="0" applyFont="1" applyBorder="1" applyAlignment="1">
      <alignment horizontal="center"/>
    </xf>
    <xf numFmtId="0" fontId="19" fillId="0" borderId="0" xfId="0" applyFont="1"/>
    <xf numFmtId="0" fontId="24" fillId="0" borderId="0" xfId="0" applyFont="1" applyFill="1" applyBorder="1" applyAlignment="1">
      <alignment horizontal="right" vertical="center" wrapText="1"/>
    </xf>
    <xf numFmtId="4" fontId="25" fillId="0" borderId="0" xfId="0" applyNumberFormat="1" applyFont="1" applyFill="1" applyBorder="1" applyAlignment="1">
      <alignment horizontal="center" vertical="center" wrapText="1"/>
    </xf>
    <xf numFmtId="0" fontId="24" fillId="0" borderId="0" xfId="0" applyFont="1" applyFill="1" applyBorder="1" applyAlignment="1">
      <alignment horizontal="right" vertical="center"/>
    </xf>
    <xf numFmtId="0" fontId="23" fillId="0" borderId="0" xfId="0" applyFont="1" applyAlignment="1">
      <alignment horizontal="right"/>
    </xf>
    <xf numFmtId="0" fontId="2" fillId="0" borderId="0" xfId="0" applyFont="1" applyAlignment="1">
      <alignment horizontal="right" vertical="center"/>
    </xf>
    <xf numFmtId="0" fontId="24" fillId="0" borderId="0" xfId="0" applyFont="1" applyFill="1" applyBorder="1" applyAlignment="1">
      <alignment horizontal="left" vertical="center" wrapText="1"/>
    </xf>
    <xf numFmtId="0" fontId="2" fillId="0" borderId="0" xfId="0" applyFont="1" applyBorder="1"/>
    <xf numFmtId="0" fontId="22"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4" xfId="0" applyFont="1" applyBorder="1" applyAlignment="1">
      <alignment horizontal="center" vertical="center" wrapText="1"/>
    </xf>
    <xf numFmtId="4" fontId="2" fillId="0" borderId="16"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0" fontId="22" fillId="0" borderId="9" xfId="0" applyFont="1" applyBorder="1" applyAlignment="1">
      <alignment vertical="center" wrapText="1"/>
    </xf>
    <xf numFmtId="0" fontId="22" fillId="0" borderId="14" xfId="0" applyFont="1" applyBorder="1" applyAlignment="1">
      <alignment vertical="center" wrapText="1"/>
    </xf>
    <xf numFmtId="4" fontId="22" fillId="0" borderId="16" xfId="0" applyNumberFormat="1" applyFont="1" applyBorder="1" applyAlignment="1">
      <alignment horizontal="center" vertical="center" wrapText="1"/>
    </xf>
    <xf numFmtId="9" fontId="23" fillId="0" borderId="0" xfId="2" applyNumberFormat="1" applyFont="1" applyFill="1" applyAlignment="1">
      <alignment horizontal="center" vertical="center"/>
    </xf>
    <xf numFmtId="4" fontId="2" fillId="0" borderId="9" xfId="3" applyNumberFormat="1" applyFont="1" applyBorder="1" applyAlignment="1">
      <alignment horizontal="center" vertical="center" wrapText="1"/>
    </xf>
    <xf numFmtId="4" fontId="22" fillId="0" borderId="9" xfId="0" applyNumberFormat="1" applyFont="1" applyBorder="1" applyAlignment="1">
      <alignment horizontal="right" vertical="center" wrapText="1"/>
    </xf>
    <xf numFmtId="4" fontId="2" fillId="0" borderId="9" xfId="0" applyNumberFormat="1" applyFont="1" applyBorder="1" applyAlignment="1">
      <alignment vertical="center" wrapText="1"/>
    </xf>
    <xf numFmtId="0" fontId="11" fillId="0" borderId="16" xfId="0" applyNumberFormat="1" applyFont="1" applyFill="1" applyBorder="1" applyAlignment="1" applyProtection="1">
      <alignment horizontal="center" vertical="center"/>
    </xf>
    <xf numFmtId="4" fontId="11" fillId="0" borderId="9" xfId="3" applyNumberFormat="1" applyFont="1" applyBorder="1" applyAlignment="1">
      <alignment horizontal="center" vertical="center" wrapText="1"/>
    </xf>
    <xf numFmtId="4" fontId="11" fillId="0" borderId="9" xfId="0" applyNumberFormat="1" applyFont="1" applyBorder="1" applyAlignment="1">
      <alignment vertical="center" wrapText="1"/>
    </xf>
    <xf numFmtId="0" fontId="11" fillId="0" borderId="0" xfId="0" applyFont="1" applyAlignment="1">
      <alignment wrapText="1"/>
    </xf>
    <xf numFmtId="10" fontId="23" fillId="0" borderId="10" xfId="0" applyNumberFormat="1" applyFont="1" applyFill="1" applyBorder="1" applyAlignment="1" applyProtection="1">
      <alignment horizontal="center" vertical="center"/>
    </xf>
    <xf numFmtId="4" fontId="2" fillId="0" borderId="9" xfId="0" applyNumberFormat="1" applyFont="1" applyBorder="1" applyAlignment="1">
      <alignment horizontal="right" vertical="center" wrapText="1"/>
    </xf>
    <xf numFmtId="0" fontId="23" fillId="0" borderId="16" xfId="0" applyNumberFormat="1" applyFont="1" applyFill="1" applyBorder="1" applyAlignment="1" applyProtection="1">
      <alignment horizontal="left" vertical="center"/>
    </xf>
    <xf numFmtId="4" fontId="22" fillId="0" borderId="16" xfId="0" applyNumberFormat="1" applyFont="1" applyBorder="1" applyAlignment="1">
      <alignment horizontal="center" vertical="center"/>
    </xf>
    <xf numFmtId="0" fontId="23" fillId="0" borderId="0" xfId="0" applyNumberFormat="1" applyFont="1" applyFill="1" applyBorder="1" applyAlignment="1" applyProtection="1">
      <alignment horizontal="right" vertical="top"/>
    </xf>
    <xf numFmtId="0" fontId="23" fillId="0" borderId="0" xfId="0" applyNumberFormat="1" applyFont="1" applyFill="1" applyBorder="1" applyAlignment="1" applyProtection="1">
      <alignment horizontal="left" vertical="top" indent="15"/>
    </xf>
    <xf numFmtId="4" fontId="22" fillId="0" borderId="0" xfId="0" applyNumberFormat="1" applyFont="1" applyBorder="1" applyAlignment="1">
      <alignment horizontal="center"/>
    </xf>
    <xf numFmtId="0" fontId="22" fillId="0" borderId="0" xfId="0" applyFont="1" applyBorder="1" applyAlignment="1">
      <alignment horizontal="right" vertical="top" wrapText="1"/>
    </xf>
    <xf numFmtId="0" fontId="2" fillId="0" borderId="0" xfId="0" applyFont="1" applyBorder="1" applyAlignment="1">
      <alignment vertical="top" wrapText="1"/>
    </xf>
    <xf numFmtId="0" fontId="2" fillId="0" borderId="1" xfId="0" applyFont="1" applyBorder="1" applyAlignment="1">
      <alignment vertical="center"/>
    </xf>
    <xf numFmtId="0" fontId="2" fillId="0" borderId="0" xfId="0" applyFont="1" applyAlignment="1">
      <alignment horizontal="center" vertical="center"/>
    </xf>
    <xf numFmtId="0" fontId="2" fillId="0" borderId="0" xfId="0" applyFont="1" applyBorder="1" applyAlignment="1">
      <alignment vertical="center"/>
    </xf>
    <xf numFmtId="0" fontId="29" fillId="0" borderId="0" xfId="0" applyNumberFormat="1" applyFont="1" applyFill="1" applyBorder="1" applyAlignment="1" applyProtection="1">
      <alignment vertical="center"/>
    </xf>
    <xf numFmtId="0" fontId="30" fillId="0" borderId="0" xfId="0" applyNumberFormat="1" applyFont="1" applyFill="1" applyBorder="1" applyAlignment="1" applyProtection="1">
      <alignment vertical="center"/>
    </xf>
    <xf numFmtId="0" fontId="32" fillId="0" borderId="0" xfId="4" applyFont="1" applyAlignment="1">
      <alignment vertical="center"/>
    </xf>
    <xf numFmtId="0" fontId="19" fillId="0" borderId="0" xfId="0" applyFont="1" applyAlignment="1">
      <alignment vertical="center"/>
    </xf>
    <xf numFmtId="2" fontId="30" fillId="0" borderId="0" xfId="0" applyNumberFormat="1" applyFont="1" applyFill="1" applyBorder="1" applyAlignment="1" applyProtection="1">
      <alignment horizontal="center" vertical="center"/>
    </xf>
    <xf numFmtId="0" fontId="30" fillId="0" borderId="0" xfId="4" applyFont="1" applyAlignment="1">
      <alignment vertical="center" wrapText="1"/>
    </xf>
    <xf numFmtId="0" fontId="3" fillId="0" borderId="0" xfId="0" applyFont="1" applyAlignment="1">
      <alignment vertical="center"/>
    </xf>
    <xf numFmtId="0" fontId="29" fillId="2" borderId="0" xfId="0" applyNumberFormat="1" applyFont="1" applyFill="1" applyBorder="1" applyAlignment="1" applyProtection="1">
      <alignment vertical="center"/>
    </xf>
    <xf numFmtId="0" fontId="29" fillId="2" borderId="0" xfId="0" applyNumberFormat="1" applyFont="1" applyFill="1" applyBorder="1" applyAlignment="1" applyProtection="1">
      <alignment vertical="center" wrapText="1"/>
    </xf>
    <xf numFmtId="0" fontId="29" fillId="2" borderId="0" xfId="0" applyNumberFormat="1" applyFont="1" applyFill="1" applyBorder="1" applyAlignment="1" applyProtection="1">
      <alignment horizontal="center" vertical="center"/>
    </xf>
    <xf numFmtId="0" fontId="33" fillId="2" borderId="9" xfId="0" applyNumberFormat="1" applyFont="1" applyFill="1" applyBorder="1" applyAlignment="1" applyProtection="1">
      <alignment horizontal="center" vertical="center" textRotation="90" wrapText="1"/>
    </xf>
    <xf numFmtId="0" fontId="34" fillId="2" borderId="21" xfId="0" applyNumberFormat="1" applyFont="1" applyFill="1" applyBorder="1" applyAlignment="1" applyProtection="1">
      <alignment horizontal="center" vertical="center" wrapText="1"/>
    </xf>
    <xf numFmtId="0" fontId="34" fillId="0" borderId="0" xfId="0" applyNumberFormat="1" applyFont="1" applyFill="1" applyBorder="1" applyAlignment="1" applyProtection="1">
      <alignment vertical="center"/>
    </xf>
    <xf numFmtId="49" fontId="35" fillId="0" borderId="22" xfId="0" applyNumberFormat="1" applyFont="1" applyBorder="1" applyAlignment="1">
      <alignment horizontal="center" vertical="center"/>
    </xf>
    <xf numFmtId="0" fontId="35" fillId="0" borderId="22" xfId="0" applyFont="1" applyBorder="1" applyAlignment="1">
      <alignment horizontal="center" vertical="center" wrapText="1"/>
    </xf>
    <xf numFmtId="0" fontId="3" fillId="0" borderId="22" xfId="0" applyFont="1" applyBorder="1" applyAlignment="1">
      <alignment horizontal="center" vertical="center" wrapText="1"/>
    </xf>
    <xf numFmtId="2" fontId="3" fillId="0" borderId="22" xfId="0" applyNumberFormat="1" applyFont="1" applyBorder="1" applyAlignment="1">
      <alignment horizontal="center" vertical="center"/>
    </xf>
    <xf numFmtId="2" fontId="3" fillId="0" borderId="22" xfId="0" applyNumberFormat="1" applyFont="1" applyFill="1" applyBorder="1" applyAlignment="1">
      <alignment horizontal="center" vertical="center"/>
    </xf>
    <xf numFmtId="4" fontId="3" fillId="2" borderId="22" xfId="5" applyNumberFormat="1" applyFont="1" applyFill="1" applyBorder="1" applyAlignment="1">
      <alignment horizontal="center" vertical="center" wrapText="1"/>
    </xf>
    <xf numFmtId="4" fontId="3" fillId="2" borderId="22" xfId="0" applyNumberFormat="1" applyFont="1" applyFill="1" applyBorder="1" applyAlignment="1">
      <alignment horizontal="center" vertical="center"/>
    </xf>
    <xf numFmtId="49" fontId="3" fillId="0" borderId="9" xfId="0" applyNumberFormat="1" applyFont="1" applyBorder="1" applyAlignment="1">
      <alignment horizontal="center" vertical="center"/>
    </xf>
    <xf numFmtId="0" fontId="36" fillId="2" borderId="4" xfId="2" applyFont="1" applyFill="1" applyBorder="1" applyAlignment="1">
      <alignment horizontal="justify" vertical="center" wrapText="1"/>
    </xf>
    <xf numFmtId="0" fontId="3" fillId="0" borderId="9" xfId="0" applyFont="1" applyBorder="1" applyAlignment="1">
      <alignment horizontal="center" vertical="center" wrapText="1"/>
    </xf>
    <xf numFmtId="164" fontId="36" fillId="2" borderId="4" xfId="0" applyNumberFormat="1" applyFont="1" applyFill="1" applyBorder="1" applyAlignment="1">
      <alignment horizontal="center" vertical="center" wrapText="1"/>
    </xf>
    <xf numFmtId="2" fontId="3" fillId="0" borderId="9" xfId="0" applyNumberFormat="1" applyFont="1" applyFill="1" applyBorder="1" applyAlignment="1">
      <alignment horizontal="center" vertical="center"/>
    </xf>
    <xf numFmtId="2" fontId="3" fillId="0" borderId="9" xfId="0" applyNumberFormat="1" applyFont="1" applyBorder="1" applyAlignment="1">
      <alignment horizontal="center" vertical="center"/>
    </xf>
    <xf numFmtId="4" fontId="3" fillId="2" borderId="9" xfId="5" applyNumberFormat="1" applyFont="1" applyFill="1" applyBorder="1" applyAlignment="1">
      <alignment horizontal="center" vertical="center" wrapText="1"/>
    </xf>
    <xf numFmtId="4" fontId="3" fillId="2" borderId="9" xfId="0" applyNumberFormat="1" applyFont="1" applyFill="1" applyBorder="1" applyAlignment="1">
      <alignment horizontal="center" vertical="center"/>
    </xf>
    <xf numFmtId="0" fontId="36" fillId="2" borderId="9" xfId="2" applyFont="1" applyFill="1" applyBorder="1" applyAlignment="1">
      <alignment horizontal="justify" vertical="center" wrapText="1"/>
    </xf>
    <xf numFmtId="164" fontId="36" fillId="2" borderId="9" xfId="0" applyNumberFormat="1" applyFont="1" applyFill="1" applyBorder="1" applyAlignment="1">
      <alignment horizontal="center" vertical="center" wrapText="1"/>
    </xf>
    <xf numFmtId="164" fontId="36" fillId="0" borderId="9" xfId="0" applyNumberFormat="1" applyFont="1" applyFill="1" applyBorder="1" applyAlignment="1">
      <alignment horizontal="center" vertical="center" wrapText="1"/>
    </xf>
    <xf numFmtId="0" fontId="25" fillId="2" borderId="9" xfId="2" applyFont="1" applyFill="1" applyBorder="1" applyAlignment="1">
      <alignment horizontal="justify" vertical="center" wrapText="1"/>
    </xf>
    <xf numFmtId="164" fontId="3" fillId="2" borderId="9" xfId="0" applyNumberFormat="1" applyFont="1" applyFill="1" applyBorder="1" applyAlignment="1">
      <alignment horizontal="center" vertical="center" wrapText="1"/>
    </xf>
    <xf numFmtId="0" fontId="3" fillId="0" borderId="9" xfId="0" applyFont="1" applyBorder="1" applyAlignment="1">
      <alignment horizontal="justify" vertical="center" wrapText="1"/>
    </xf>
    <xf numFmtId="0" fontId="36" fillId="0" borderId="9" xfId="0" applyFont="1" applyBorder="1" applyAlignment="1">
      <alignment horizontal="center" vertical="center" wrapText="1"/>
    </xf>
    <xf numFmtId="2" fontId="36" fillId="0" borderId="9" xfId="0" applyNumberFormat="1" applyFont="1" applyFill="1" applyBorder="1" applyAlignment="1">
      <alignment horizontal="center" vertical="center"/>
    </xf>
    <xf numFmtId="0" fontId="3" fillId="0" borderId="9" xfId="0" applyFont="1" applyFill="1" applyBorder="1" applyAlignment="1">
      <alignment horizontal="justify" vertical="center" wrapText="1"/>
    </xf>
    <xf numFmtId="0" fontId="3" fillId="0" borderId="9" xfId="0" applyFont="1" applyBorder="1" applyAlignment="1">
      <alignment horizontal="left" vertical="center" wrapText="1"/>
    </xf>
    <xf numFmtId="0" fontId="35" fillId="2" borderId="4" xfId="0" applyNumberFormat="1" applyFont="1" applyFill="1" applyBorder="1" applyAlignment="1" applyProtection="1">
      <alignment horizontal="center" vertical="center"/>
    </xf>
    <xf numFmtId="0" fontId="3" fillId="2" borderId="4" xfId="0" applyNumberFormat="1" applyFont="1" applyFill="1" applyBorder="1" applyAlignment="1" applyProtection="1">
      <alignment horizontal="center" vertical="center"/>
    </xf>
    <xf numFmtId="2" fontId="35" fillId="2" borderId="4" xfId="0" applyNumberFormat="1" applyFont="1" applyFill="1" applyBorder="1" applyAlignment="1" applyProtection="1">
      <alignment horizontal="left" vertical="center"/>
    </xf>
    <xf numFmtId="0" fontId="35" fillId="2" borderId="4" xfId="0" applyNumberFormat="1" applyFont="1" applyFill="1" applyBorder="1" applyAlignment="1" applyProtection="1">
      <alignment horizontal="left" vertical="center"/>
    </xf>
    <xf numFmtId="4" fontId="35" fillId="2" borderId="4" xfId="0" applyNumberFormat="1" applyFont="1" applyFill="1" applyBorder="1" applyAlignment="1" applyProtection="1">
      <alignment horizontal="center" vertical="center"/>
    </xf>
    <xf numFmtId="9" fontId="3" fillId="2" borderId="2"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left" vertical="center"/>
    </xf>
    <xf numFmtId="4" fontId="3" fillId="2" borderId="2" xfId="0" applyNumberFormat="1" applyFont="1" applyFill="1" applyBorder="1" applyAlignment="1" applyProtection="1">
      <alignment horizontal="center" vertical="center"/>
    </xf>
    <xf numFmtId="4" fontId="29" fillId="0" borderId="2" xfId="0" applyNumberFormat="1" applyFont="1" applyFill="1" applyBorder="1" applyAlignment="1" applyProtection="1">
      <alignment horizontal="center" vertical="center"/>
    </xf>
    <xf numFmtId="4" fontId="34" fillId="0" borderId="2" xfId="6" applyNumberFormat="1" applyFont="1" applyFill="1" applyBorder="1" applyAlignment="1">
      <alignment horizontal="center" vertical="center"/>
    </xf>
    <xf numFmtId="4" fontId="34" fillId="0" borderId="2" xfId="0" applyNumberFormat="1" applyFont="1" applyFill="1" applyBorder="1" applyAlignment="1" applyProtection="1">
      <alignment horizontal="center" vertical="center"/>
    </xf>
    <xf numFmtId="0" fontId="35" fillId="2" borderId="23" xfId="0" applyNumberFormat="1" applyFont="1" applyFill="1" applyBorder="1" applyAlignment="1" applyProtection="1">
      <alignment horizontal="center" vertical="center"/>
    </xf>
    <xf numFmtId="0" fontId="3" fillId="2" borderId="23" xfId="0" applyNumberFormat="1" applyFont="1" applyFill="1" applyBorder="1" applyAlignment="1" applyProtection="1">
      <alignment horizontal="center" vertical="center"/>
    </xf>
    <xf numFmtId="0" fontId="35" fillId="2" borderId="23" xfId="0" applyNumberFormat="1" applyFont="1" applyFill="1" applyBorder="1" applyAlignment="1" applyProtection="1">
      <alignment horizontal="left" vertical="center"/>
    </xf>
    <xf numFmtId="4" fontId="35" fillId="2" borderId="23" xfId="0" applyNumberFormat="1" applyFont="1" applyFill="1" applyBorder="1" applyAlignment="1" applyProtection="1">
      <alignment horizontal="center" vertical="center"/>
    </xf>
    <xf numFmtId="4" fontId="35" fillId="0" borderId="23" xfId="0" applyNumberFormat="1" applyFont="1" applyFill="1" applyBorder="1" applyAlignment="1" applyProtection="1">
      <alignment horizontal="center" vertical="center"/>
    </xf>
    <xf numFmtId="0" fontId="34" fillId="2" borderId="0" xfId="0" applyNumberFormat="1" applyFont="1" applyFill="1" applyBorder="1" applyAlignment="1" applyProtection="1">
      <alignment vertical="center"/>
    </xf>
    <xf numFmtId="0" fontId="3" fillId="0" borderId="0" xfId="0" applyFont="1" applyBorder="1" applyAlignment="1">
      <alignment horizontal="left" vertical="center"/>
    </xf>
    <xf numFmtId="0" fontId="39" fillId="0" borderId="1" xfId="0" applyFont="1" applyBorder="1" applyAlignment="1">
      <alignment vertical="center" wrapText="1"/>
    </xf>
    <xf numFmtId="0" fontId="39" fillId="0" borderId="0" xfId="0" applyFont="1" applyBorder="1" applyAlignment="1">
      <alignment vertical="center" wrapText="1"/>
    </xf>
    <xf numFmtId="0" fontId="3" fillId="0" borderId="0" xfId="0" applyFont="1" applyBorder="1" applyAlignment="1">
      <alignment vertical="center"/>
    </xf>
    <xf numFmtId="0" fontId="13" fillId="0" borderId="0" xfId="0" applyFont="1" applyBorder="1" applyAlignment="1">
      <alignment horizontal="center" vertical="center" wrapText="1"/>
    </xf>
    <xf numFmtId="0" fontId="39"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29" fillId="0" borderId="0" xfId="0" applyNumberFormat="1" applyFont="1" applyFill="1" applyBorder="1" applyAlignment="1" applyProtection="1">
      <alignment vertical="center" wrapText="1"/>
    </xf>
    <xf numFmtId="0" fontId="29" fillId="0" borderId="0" xfId="0" applyNumberFormat="1" applyFont="1" applyFill="1" applyBorder="1" applyAlignment="1" applyProtection="1">
      <alignment horizontal="center" vertical="center"/>
    </xf>
    <xf numFmtId="0" fontId="17" fillId="0" borderId="2" xfId="1" applyNumberFormat="1" applyFont="1" applyBorder="1" applyAlignment="1">
      <alignment horizontal="right" vertical="center"/>
    </xf>
    <xf numFmtId="4" fontId="17" fillId="0" borderId="2" xfId="1" applyNumberFormat="1" applyFont="1" applyBorder="1" applyAlignment="1">
      <alignment horizontal="center" vertical="center"/>
    </xf>
    <xf numFmtId="0" fontId="16" fillId="0" borderId="24" xfId="1" applyNumberFormat="1" applyFont="1" applyFill="1" applyBorder="1" applyAlignment="1" applyProtection="1">
      <alignment horizontal="right" vertical="center"/>
    </xf>
    <xf numFmtId="4" fontId="18" fillId="0" borderId="23" xfId="1" applyNumberFormat="1" applyFont="1" applyBorder="1" applyAlignment="1">
      <alignment horizontal="center" vertical="center"/>
    </xf>
    <xf numFmtId="16" fontId="2" fillId="0" borderId="14" xfId="0" applyNumberFormat="1" applyFont="1" applyBorder="1" applyAlignment="1">
      <alignment horizontal="center" vertical="center" wrapText="1"/>
    </xf>
    <xf numFmtId="0" fontId="40" fillId="2" borderId="9" xfId="2" applyFont="1" applyFill="1" applyBorder="1" applyAlignment="1">
      <alignment horizontal="center" vertical="center" wrapText="1"/>
    </xf>
    <xf numFmtId="0" fontId="36" fillId="0" borderId="9" xfId="2" applyFont="1" applyFill="1" applyBorder="1" applyAlignment="1">
      <alignment horizontal="justify" vertical="center" wrapText="1"/>
    </xf>
    <xf numFmtId="0" fontId="3" fillId="0" borderId="0" xfId="0" applyFont="1" applyFill="1" applyAlignment="1">
      <alignment vertical="center"/>
    </xf>
    <xf numFmtId="0" fontId="43" fillId="2" borderId="9" xfId="2" applyFont="1" applyFill="1" applyBorder="1" applyAlignment="1">
      <alignment horizontal="center" vertical="center" wrapText="1"/>
    </xf>
    <xf numFmtId="0" fontId="35" fillId="0" borderId="9" xfId="0" applyFont="1" applyBorder="1" applyAlignment="1">
      <alignment horizontal="center" vertical="center" wrapText="1"/>
    </xf>
    <xf numFmtId="0" fontId="6" fillId="0" borderId="8" xfId="1" applyNumberFormat="1" applyFont="1" applyBorder="1" applyAlignment="1">
      <alignment horizontal="justify" vertical="center" wrapText="1"/>
    </xf>
    <xf numFmtId="0" fontId="6" fillId="0" borderId="7" xfId="1" applyNumberFormat="1" applyFont="1" applyBorder="1" applyAlignment="1">
      <alignment horizontal="justify" vertical="center" wrapText="1"/>
    </xf>
    <xf numFmtId="0" fontId="46" fillId="2" borderId="9" xfId="2" applyFont="1" applyFill="1" applyBorder="1" applyAlignment="1">
      <alignment horizontal="justify" vertical="center" wrapText="1"/>
    </xf>
    <xf numFmtId="0" fontId="2" fillId="0" borderId="0" xfId="0" applyFont="1" applyFill="1" applyAlignment="1">
      <alignment vertical="center"/>
    </xf>
    <xf numFmtId="0" fontId="2" fillId="0" borderId="0" xfId="0" applyFont="1" applyAlignment="1">
      <alignment horizontal="left" vertical="center"/>
    </xf>
    <xf numFmtId="0" fontId="33" fillId="2" borderId="9" xfId="0" applyNumberFormat="1" applyFont="1" applyFill="1" applyBorder="1" applyAlignment="1" applyProtection="1">
      <alignment horizontal="center" vertical="center" textRotation="90" wrapText="1"/>
    </xf>
    <xf numFmtId="0" fontId="2" fillId="0" borderId="0" xfId="0" applyFont="1" applyAlignment="1">
      <alignment horizontal="left" vertical="center"/>
    </xf>
    <xf numFmtId="0" fontId="33" fillId="2" borderId="9" xfId="0" applyNumberFormat="1" applyFont="1" applyFill="1" applyBorder="1" applyAlignment="1" applyProtection="1">
      <alignment horizontal="center" vertical="center" textRotation="90" wrapText="1"/>
    </xf>
    <xf numFmtId="0" fontId="3" fillId="0" borderId="9" xfId="0" applyFont="1" applyFill="1" applyBorder="1" applyAlignment="1">
      <alignment horizontal="center" vertical="center" wrapText="1"/>
    </xf>
    <xf numFmtId="49" fontId="35" fillId="0" borderId="9" xfId="0" applyNumberFormat="1" applyFont="1" applyBorder="1" applyAlignment="1">
      <alignment horizontal="center" vertical="center"/>
    </xf>
    <xf numFmtId="0" fontId="25" fillId="3" borderId="25" xfId="2" applyFont="1" applyFill="1" applyBorder="1" applyAlignment="1">
      <alignment horizontal="justify" vertical="center" wrapText="1"/>
    </xf>
    <xf numFmtId="164" fontId="3" fillId="3" borderId="25" xfId="0" applyNumberFormat="1" applyFont="1" applyFill="1" applyBorder="1" applyAlignment="1">
      <alignment horizontal="center" vertical="center" wrapText="1"/>
    </xf>
    <xf numFmtId="0" fontId="40" fillId="2" borderId="4" xfId="2" applyFont="1" applyFill="1" applyBorder="1" applyAlignment="1">
      <alignment horizontal="center" vertical="center" wrapText="1"/>
    </xf>
    <xf numFmtId="49" fontId="3" fillId="0" borderId="14" xfId="0" applyNumberFormat="1" applyFont="1" applyBorder="1" applyAlignment="1">
      <alignment horizontal="center" vertical="center"/>
    </xf>
    <xf numFmtId="0" fontId="36" fillId="0" borderId="4" xfId="2" applyFont="1" applyFill="1" applyBorder="1" applyAlignment="1">
      <alignment horizontal="justify" vertical="center" wrapText="1"/>
    </xf>
    <xf numFmtId="0" fontId="36" fillId="2" borderId="15" xfId="2" applyFont="1" applyFill="1" applyBorder="1" applyAlignment="1">
      <alignment horizontal="justify" vertical="center" wrapText="1"/>
    </xf>
    <xf numFmtId="0" fontId="3" fillId="0" borderId="14" xfId="0" applyFont="1" applyBorder="1" applyAlignment="1">
      <alignment horizontal="left" vertical="center" wrapText="1"/>
    </xf>
    <xf numFmtId="2" fontId="3" fillId="0" borderId="16" xfId="0" applyNumberFormat="1" applyFont="1" applyFill="1" applyBorder="1" applyAlignment="1">
      <alignment horizontal="center" vertical="center"/>
    </xf>
    <xf numFmtId="0" fontId="3" fillId="0" borderId="2" xfId="0" applyFont="1" applyBorder="1" applyAlignment="1">
      <alignment horizontal="center" vertical="center" wrapText="1"/>
    </xf>
    <xf numFmtId="164" fontId="36" fillId="2" borderId="3" xfId="0" applyNumberFormat="1" applyFont="1" applyFill="1" applyBorder="1" applyAlignment="1">
      <alignment horizontal="center" vertical="center" wrapText="1"/>
    </xf>
    <xf numFmtId="0" fontId="36" fillId="0" borderId="26" xfId="2" applyFont="1" applyFill="1" applyBorder="1" applyAlignment="1">
      <alignment horizontal="justify" vertical="center" wrapText="1"/>
    </xf>
    <xf numFmtId="164" fontId="36" fillId="2" borderId="2" xfId="0" applyNumberFormat="1" applyFont="1" applyFill="1" applyBorder="1" applyAlignment="1">
      <alignment horizontal="center" vertical="center" wrapText="1"/>
    </xf>
    <xf numFmtId="164" fontId="36" fillId="0" borderId="2" xfId="0" applyNumberFormat="1" applyFont="1" applyFill="1" applyBorder="1" applyAlignment="1">
      <alignment horizontal="center" vertical="center" wrapText="1"/>
    </xf>
    <xf numFmtId="0" fontId="3" fillId="0" borderId="4" xfId="0" applyFont="1" applyBorder="1" applyAlignment="1">
      <alignment horizontal="justify" vertical="center" wrapText="1"/>
    </xf>
    <xf numFmtId="0" fontId="3" fillId="0" borderId="4" xfId="0" applyFont="1" applyBorder="1" applyAlignment="1">
      <alignment horizontal="center" vertical="center" wrapText="1"/>
    </xf>
    <xf numFmtId="0" fontId="40" fillId="2" borderId="3" xfId="2" applyFont="1" applyFill="1" applyBorder="1" applyAlignment="1">
      <alignment horizontal="center" vertical="center" wrapText="1"/>
    </xf>
    <xf numFmtId="2" fontId="3" fillId="0" borderId="4" xfId="0" applyNumberFormat="1" applyFont="1" applyFill="1" applyBorder="1" applyAlignment="1">
      <alignment horizontal="center" vertical="center"/>
    </xf>
    <xf numFmtId="0" fontId="3" fillId="0" borderId="4" xfId="0" applyFont="1" applyBorder="1" applyAlignment="1">
      <alignment horizontal="left" vertical="center" wrapText="1"/>
    </xf>
    <xf numFmtId="0" fontId="35" fillId="0" borderId="2" xfId="0" applyFont="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4" xfId="0" applyNumberFormat="1" applyFont="1" applyBorder="1" applyAlignment="1">
      <alignment horizontal="center" vertical="center"/>
    </xf>
    <xf numFmtId="0" fontId="3" fillId="0" borderId="9" xfId="0" applyFont="1" applyBorder="1" applyAlignment="1">
      <alignment vertical="center" wrapText="1"/>
    </xf>
    <xf numFmtId="0" fontId="43" fillId="2" borderId="2" xfId="2" applyFont="1" applyFill="1" applyBorder="1" applyAlignment="1">
      <alignment horizontal="center" vertical="center" wrapText="1"/>
    </xf>
    <xf numFmtId="164" fontId="3" fillId="2" borderId="2" xfId="0" applyNumberFormat="1" applyFont="1" applyFill="1" applyBorder="1" applyAlignment="1">
      <alignment horizontal="center" vertical="center" wrapText="1"/>
    </xf>
    <xf numFmtId="164" fontId="36" fillId="0" borderId="4" xfId="0" applyNumberFormat="1" applyFont="1" applyFill="1" applyBorder="1" applyAlignment="1">
      <alignment horizontal="center" vertical="center" wrapText="1"/>
    </xf>
    <xf numFmtId="0" fontId="3" fillId="0" borderId="9" xfId="0" applyFont="1" applyBorder="1"/>
    <xf numFmtId="0" fontId="40" fillId="0" borderId="2" xfId="2" applyFont="1" applyFill="1" applyBorder="1" applyAlignment="1">
      <alignment horizontal="center" vertical="center" wrapText="1"/>
    </xf>
    <xf numFmtId="0" fontId="3" fillId="0" borderId="9" xfId="0" applyFont="1" applyBorder="1" applyAlignment="1">
      <alignment horizontal="justify"/>
    </xf>
    <xf numFmtId="0" fontId="2" fillId="0" borderId="0" xfId="0" applyFont="1" applyFill="1" applyAlignment="1">
      <alignment horizontal="left" vertical="center"/>
    </xf>
    <xf numFmtId="0" fontId="32" fillId="0" borderId="0" xfId="4" applyFont="1" applyFill="1" applyAlignment="1">
      <alignment vertical="center"/>
    </xf>
    <xf numFmtId="49" fontId="35" fillId="0" borderId="4" xfId="0" applyNumberFormat="1" applyFont="1" applyBorder="1" applyAlignment="1">
      <alignment horizontal="center" vertical="center"/>
    </xf>
    <xf numFmtId="0" fontId="35" fillId="0" borderId="4" xfId="0" applyFont="1" applyBorder="1" applyAlignment="1">
      <alignment horizontal="center" vertical="center" wrapText="1"/>
    </xf>
    <xf numFmtId="4" fontId="3" fillId="2" borderId="4" xfId="5" applyNumberFormat="1" applyFont="1" applyFill="1" applyBorder="1" applyAlignment="1">
      <alignment horizontal="center" vertical="center" wrapText="1"/>
    </xf>
    <xf numFmtId="4" fontId="3" fillId="2" borderId="4" xfId="0" applyNumberFormat="1" applyFont="1" applyFill="1" applyBorder="1" applyAlignment="1">
      <alignment horizontal="center" vertical="center"/>
    </xf>
    <xf numFmtId="0" fontId="34" fillId="2" borderId="4" xfId="0" applyNumberFormat="1" applyFont="1" applyFill="1" applyBorder="1" applyAlignment="1" applyProtection="1">
      <alignment horizontal="center" vertical="center" wrapText="1"/>
    </xf>
    <xf numFmtId="0" fontId="12" fillId="0" borderId="0" xfId="0" applyFont="1" applyFill="1" applyAlignment="1">
      <alignment wrapText="1"/>
    </xf>
    <xf numFmtId="0" fontId="2" fillId="0" borderId="0" xfId="0" applyFont="1" applyFill="1"/>
    <xf numFmtId="0" fontId="23" fillId="0" borderId="0" xfId="0" applyFont="1" applyFill="1" applyAlignment="1">
      <alignment vertical="top" wrapText="1"/>
    </xf>
    <xf numFmtId="0" fontId="2" fillId="0" borderId="0" xfId="1" applyNumberFormat="1" applyFont="1" applyFill="1" applyAlignment="1">
      <alignment vertical="center"/>
    </xf>
    <xf numFmtId="0" fontId="2" fillId="0" borderId="0" xfId="0" applyFont="1" applyFill="1" applyAlignment="1">
      <alignment wrapText="1"/>
    </xf>
    <xf numFmtId="0" fontId="36" fillId="0" borderId="9" xfId="0" applyFont="1" applyFill="1" applyBorder="1" applyAlignment="1">
      <alignment horizontal="justify" vertical="center"/>
    </xf>
    <xf numFmtId="0" fontId="25" fillId="0" borderId="9" xfId="2" applyFont="1" applyFill="1" applyBorder="1" applyAlignment="1">
      <alignment horizontal="justify" vertical="center" wrapText="1"/>
    </xf>
    <xf numFmtId="0" fontId="2" fillId="0" borderId="0" xfId="0" applyFont="1" applyAlignment="1">
      <alignment horizontal="left" vertical="center"/>
    </xf>
    <xf numFmtId="0" fontId="33" fillId="2" borderId="9" xfId="0" applyNumberFormat="1" applyFont="1" applyFill="1" applyBorder="1" applyAlignment="1" applyProtection="1">
      <alignment horizontal="center" vertical="center" textRotation="90" wrapText="1"/>
    </xf>
    <xf numFmtId="4" fontId="10" fillId="0" borderId="0" xfId="1"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19" fillId="0" borderId="1" xfId="1" applyNumberFormat="1" applyFont="1" applyBorder="1"/>
    <xf numFmtId="0" fontId="2" fillId="0" borderId="1" xfId="1" applyNumberFormat="1" applyFont="1" applyBorder="1" applyAlignment="1">
      <alignment horizontal="center"/>
    </xf>
    <xf numFmtId="0" fontId="29" fillId="2" borderId="1" xfId="0" applyNumberFormat="1" applyFont="1" applyFill="1" applyBorder="1" applyAlignment="1" applyProtection="1">
      <alignment vertical="center"/>
    </xf>
    <xf numFmtId="0" fontId="3" fillId="0" borderId="0" xfId="0" applyFont="1" applyAlignment="1">
      <alignment horizontal="left" vertical="center" wrapText="1"/>
    </xf>
    <xf numFmtId="0" fontId="5" fillId="0" borderId="0" xfId="1" applyNumberFormat="1" applyFont="1" applyAlignment="1">
      <alignment horizontal="center" vertical="center"/>
    </xf>
    <xf numFmtId="0" fontId="8" fillId="0" borderId="0" xfId="1" applyNumberFormat="1" applyFont="1" applyAlignment="1">
      <alignment horizontal="right" vertical="center"/>
    </xf>
    <xf numFmtId="0" fontId="23" fillId="0" borderId="14" xfId="0" applyNumberFormat="1" applyFont="1" applyFill="1" applyBorder="1" applyAlignment="1" applyProtection="1">
      <alignment horizontal="right" vertical="center"/>
    </xf>
    <xf numFmtId="0" fontId="23" fillId="0" borderId="19" xfId="0" applyNumberFormat="1" applyFont="1" applyFill="1" applyBorder="1" applyAlignment="1" applyProtection="1">
      <alignment horizontal="right" vertical="center"/>
    </xf>
    <xf numFmtId="0" fontId="26" fillId="0" borderId="14"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4" xfId="0" applyFont="1" applyFill="1" applyBorder="1" applyAlignment="1">
      <alignment horizontal="justify" vertical="center" wrapText="1"/>
    </xf>
    <xf numFmtId="0" fontId="26" fillId="0" borderId="16" xfId="0" applyFont="1" applyFill="1" applyBorder="1" applyAlignment="1">
      <alignment horizontal="justify" vertical="center" wrapText="1"/>
    </xf>
    <xf numFmtId="0" fontId="26" fillId="2" borderId="14"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2" fillId="0" borderId="14" xfId="0" applyFont="1" applyBorder="1" applyAlignment="1">
      <alignment horizontal="right" vertical="center" wrapText="1"/>
    </xf>
    <xf numFmtId="0" fontId="22" fillId="0" borderId="16" xfId="0" applyFont="1" applyBorder="1" applyAlignment="1">
      <alignment horizontal="right" vertical="center" wrapText="1"/>
    </xf>
    <xf numFmtId="0" fontId="23" fillId="0" borderId="1" xfId="0" applyNumberFormat="1" applyFont="1" applyFill="1" applyBorder="1" applyAlignment="1" applyProtection="1">
      <alignment horizontal="right" vertical="center"/>
    </xf>
    <xf numFmtId="0" fontId="11" fillId="0" borderId="14" xfId="0" applyNumberFormat="1" applyFont="1" applyFill="1" applyBorder="1" applyAlignment="1" applyProtection="1">
      <alignment horizontal="right" vertical="center"/>
    </xf>
    <xf numFmtId="0" fontId="11" fillId="0" borderId="19" xfId="0" applyNumberFormat="1" applyFont="1" applyFill="1" applyBorder="1" applyAlignment="1" applyProtection="1">
      <alignment horizontal="right" vertical="center"/>
    </xf>
    <xf numFmtId="0" fontId="23" fillId="0" borderId="15" xfId="0" applyNumberFormat="1" applyFont="1" applyFill="1" applyBorder="1" applyAlignment="1" applyProtection="1">
      <alignment horizontal="right" vertical="center"/>
    </xf>
    <xf numFmtId="0" fontId="23" fillId="0" borderId="20" xfId="0" applyNumberFormat="1" applyFont="1" applyFill="1" applyBorder="1" applyAlignment="1" applyProtection="1">
      <alignment horizontal="right" vertical="center"/>
    </xf>
    <xf numFmtId="0" fontId="21" fillId="0" borderId="0" xfId="0" applyFont="1" applyAlignment="1">
      <alignment horizontal="center"/>
    </xf>
    <xf numFmtId="0" fontId="22" fillId="0" borderId="12" xfId="0" applyFont="1" applyFill="1" applyBorder="1" applyAlignment="1">
      <alignment horizontal="center"/>
    </xf>
    <xf numFmtId="0" fontId="13" fillId="0" borderId="13" xfId="0" applyFont="1" applyBorder="1" applyAlignment="1">
      <alignment horizontal="center"/>
    </xf>
    <xf numFmtId="0" fontId="22" fillId="0" borderId="9"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lignment horizontal="center" vertical="center" wrapText="1"/>
    </xf>
    <xf numFmtId="0" fontId="2" fillId="2" borderId="0" xfId="0" applyFont="1" applyFill="1" applyBorder="1" applyAlignment="1">
      <alignment horizontal="right" vertical="center"/>
    </xf>
    <xf numFmtId="0" fontId="35" fillId="2" borderId="4" xfId="0" applyNumberFormat="1" applyFont="1" applyFill="1" applyBorder="1" applyAlignment="1" applyProtection="1">
      <alignment horizontal="right" vertical="center"/>
    </xf>
    <xf numFmtId="0" fontId="3" fillId="2" borderId="2" xfId="0" applyNumberFormat="1" applyFont="1" applyFill="1" applyBorder="1" applyAlignment="1" applyProtection="1">
      <alignment horizontal="right" vertical="center"/>
    </xf>
    <xf numFmtId="0" fontId="35" fillId="2" borderId="23" xfId="0" applyNumberFormat="1" applyFont="1" applyFill="1" applyBorder="1" applyAlignment="1" applyProtection="1">
      <alignment horizontal="right" vertical="center"/>
    </xf>
    <xf numFmtId="0" fontId="36" fillId="2" borderId="0" xfId="0" applyNumberFormat="1" applyFont="1" applyFill="1" applyBorder="1" applyAlignment="1" applyProtection="1">
      <alignment horizontal="left" vertical="center"/>
    </xf>
    <xf numFmtId="0" fontId="3" fillId="0" borderId="0" xfId="0" applyFont="1" applyBorder="1" applyAlignment="1">
      <alignment horizontal="left" vertical="center" wrapText="1"/>
    </xf>
    <xf numFmtId="0" fontId="3" fillId="0" borderId="0" xfId="0" applyFont="1" applyBorder="1" applyAlignment="1">
      <alignment horizontal="right" vertical="center"/>
    </xf>
    <xf numFmtId="0" fontId="13" fillId="0" borderId="20" xfId="0" applyFont="1" applyBorder="1" applyAlignment="1">
      <alignment horizontal="center" vertical="center" wrapText="1"/>
    </xf>
    <xf numFmtId="0" fontId="0" fillId="0" borderId="20" xfId="0" applyBorder="1" applyAlignment="1">
      <alignment vertical="center" wrapText="1"/>
    </xf>
    <xf numFmtId="0" fontId="28" fillId="0" borderId="0" xfId="0" applyNumberFormat="1"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0" borderId="0" xfId="0" applyFont="1" applyAlignment="1">
      <alignment horizontal="right" vertical="center"/>
    </xf>
    <xf numFmtId="4" fontId="29" fillId="0" borderId="0" xfId="0" applyNumberFormat="1" applyFont="1" applyFill="1" applyBorder="1" applyAlignment="1" applyProtection="1">
      <alignment horizontal="center" vertical="center"/>
    </xf>
    <xf numFmtId="0" fontId="33" fillId="2" borderId="9" xfId="0" applyNumberFormat="1" applyFont="1" applyFill="1" applyBorder="1" applyAlignment="1" applyProtection="1">
      <alignment horizontal="center" vertical="center" textRotation="90" wrapText="1"/>
    </xf>
    <xf numFmtId="0" fontId="33" fillId="2" borderId="9" xfId="0" applyNumberFormat="1" applyFont="1" applyFill="1" applyBorder="1" applyAlignment="1" applyProtection="1">
      <alignment horizontal="center" vertical="center" wrapText="1"/>
    </xf>
    <xf numFmtId="0" fontId="33" fillId="2" borderId="14" xfId="0" applyNumberFormat="1" applyFont="1" applyFill="1" applyBorder="1" applyAlignment="1" applyProtection="1">
      <alignment horizontal="center" vertical="center"/>
    </xf>
    <xf numFmtId="0" fontId="33" fillId="2" borderId="19" xfId="0" applyNumberFormat="1" applyFont="1" applyFill="1" applyBorder="1" applyAlignment="1" applyProtection="1">
      <alignment horizontal="center" vertical="center"/>
    </xf>
    <xf numFmtId="0" fontId="33" fillId="2" borderId="16" xfId="0" applyNumberFormat="1" applyFont="1" applyFill="1" applyBorder="1" applyAlignment="1" applyProtection="1">
      <alignment horizontal="center" vertical="center"/>
    </xf>
    <xf numFmtId="0" fontId="26" fillId="2" borderId="14" xfId="0" applyFont="1" applyFill="1" applyBorder="1" applyAlignment="1">
      <alignment horizontal="justify" vertical="center" wrapText="1"/>
    </xf>
    <xf numFmtId="0" fontId="26" fillId="2" borderId="16" xfId="0" applyFont="1" applyFill="1" applyBorder="1" applyAlignment="1">
      <alignment horizontal="justify" vertical="center" wrapText="1"/>
    </xf>
    <xf numFmtId="0" fontId="13" fillId="0" borderId="13" xfId="0" applyFont="1" applyFill="1" applyBorder="1" applyAlignment="1">
      <alignment horizontal="center"/>
    </xf>
  </cellXfs>
  <cellStyles count="8">
    <cellStyle name="Comma 2 2" xfId="7"/>
    <cellStyle name="Normal" xfId="0" builtinId="0"/>
    <cellStyle name="Normal 2" xfId="2"/>
    <cellStyle name="Normal 2_Tame_Skudrina" xfId="6"/>
    <cellStyle name="Normal_Tame paraugs" xfId="5"/>
    <cellStyle name="Normal_tamlok" xfId="3"/>
    <cellStyle name="Percent" xfId="1" builtinId="5"/>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abSelected="1" zoomScale="90" zoomScaleNormal="90" workbookViewId="0">
      <selection activeCell="D29" sqref="D29"/>
    </sheetView>
  </sheetViews>
  <sheetFormatPr defaultColWidth="9.140625" defaultRowHeight="12.75" x14ac:dyDescent="0.2"/>
  <cols>
    <col min="1" max="1" width="6.85546875" style="1" customWidth="1"/>
    <col min="2" max="2" width="12.42578125" style="2" customWidth="1"/>
    <col min="3" max="3" width="55.140625" style="2" customWidth="1"/>
    <col min="4" max="4" width="18.85546875" style="2" customWidth="1"/>
    <col min="5" max="16384" width="9.140625" style="2"/>
  </cols>
  <sheetData>
    <row r="1" spans="1:4" ht="15" customHeight="1" x14ac:dyDescent="0.2">
      <c r="D1" s="3" t="s">
        <v>0</v>
      </c>
    </row>
    <row r="2" spans="1:4" x14ac:dyDescent="0.2">
      <c r="D2" s="4"/>
    </row>
    <row r="3" spans="1:4" x14ac:dyDescent="0.2">
      <c r="D3" s="5" t="s">
        <v>1</v>
      </c>
    </row>
    <row r="4" spans="1:4" x14ac:dyDescent="0.2">
      <c r="D4" s="6" t="s">
        <v>2</v>
      </c>
    </row>
    <row r="5" spans="1:4" x14ac:dyDescent="0.2">
      <c r="D5" s="6" t="s">
        <v>3</v>
      </c>
    </row>
    <row r="7" spans="1:4" ht="25.5" x14ac:dyDescent="0.2">
      <c r="A7" s="235" t="s">
        <v>728</v>
      </c>
      <c r="B7" s="235"/>
      <c r="C7" s="235"/>
      <c r="D7" s="235"/>
    </row>
    <row r="8" spans="1:4" ht="15.75" customHeight="1" x14ac:dyDescent="0.25">
      <c r="C8" s="7"/>
    </row>
    <row r="10" spans="1:4" s="9" customFormat="1" ht="13.5" customHeight="1" x14ac:dyDescent="0.2">
      <c r="A10" s="8" t="s">
        <v>4</v>
      </c>
      <c r="C10" s="9" t="s">
        <v>98</v>
      </c>
    </row>
    <row r="11" spans="1:4" s="9" customFormat="1" ht="13.5" customHeight="1" x14ac:dyDescent="0.2">
      <c r="A11" s="10" t="s">
        <v>5</v>
      </c>
      <c r="C11" s="10" t="s">
        <v>729</v>
      </c>
      <c r="D11" s="10"/>
    </row>
    <row r="12" spans="1:4" s="9" customFormat="1" ht="13.5" customHeight="1" x14ac:dyDescent="0.2">
      <c r="A12" s="10" t="s">
        <v>6</v>
      </c>
      <c r="C12" s="10" t="s">
        <v>99</v>
      </c>
      <c r="D12" s="10"/>
    </row>
    <row r="13" spans="1:4" s="9" customFormat="1" ht="13.5" customHeight="1" x14ac:dyDescent="0.2">
      <c r="A13" s="10" t="s">
        <v>762</v>
      </c>
      <c r="C13" s="11"/>
      <c r="D13" s="8"/>
    </row>
    <row r="14" spans="1:4" s="9" customFormat="1" ht="9.75" customHeight="1" x14ac:dyDescent="0.2">
      <c r="A14" s="12"/>
      <c r="B14" s="13"/>
    </row>
    <row r="15" spans="1:4" s="9" customFormat="1" ht="19.5" customHeight="1" x14ac:dyDescent="0.2">
      <c r="A15" s="12"/>
      <c r="B15" s="236" t="s">
        <v>7</v>
      </c>
      <c r="C15" s="236"/>
      <c r="D15" s="14"/>
    </row>
    <row r="16" spans="1:4" s="9" customFormat="1" ht="17.25" customHeight="1" x14ac:dyDescent="0.2">
      <c r="A16" s="12"/>
      <c r="B16" s="15"/>
      <c r="C16" s="16" t="s">
        <v>8</v>
      </c>
      <c r="D16" s="228"/>
    </row>
    <row r="17" spans="1:4" ht="6.75" customHeight="1" x14ac:dyDescent="0.2">
      <c r="D17" s="17"/>
    </row>
    <row r="18" spans="1:4" ht="15.75" customHeight="1" x14ac:dyDescent="0.25">
      <c r="A18" s="18"/>
      <c r="B18" s="18"/>
      <c r="C18" s="19"/>
      <c r="D18" s="19" t="s">
        <v>9</v>
      </c>
    </row>
    <row r="19" spans="1:4" ht="15.75" x14ac:dyDescent="0.25">
      <c r="A19" s="20" t="s">
        <v>10</v>
      </c>
      <c r="B19" s="20" t="s">
        <v>11</v>
      </c>
      <c r="C19" s="20" t="s">
        <v>12</v>
      </c>
      <c r="D19" s="20" t="s">
        <v>13</v>
      </c>
    </row>
    <row r="20" spans="1:4" ht="15.75" x14ac:dyDescent="0.25">
      <c r="A20" s="21"/>
      <c r="B20" s="21"/>
      <c r="C20" s="22"/>
      <c r="D20" s="22" t="s">
        <v>14</v>
      </c>
    </row>
    <row r="21" spans="1:4" ht="7.5" customHeight="1" x14ac:dyDescent="0.2">
      <c r="A21" s="23"/>
      <c r="B21" s="24"/>
      <c r="C21" s="24"/>
      <c r="D21" s="24"/>
    </row>
    <row r="22" spans="1:4" ht="47.25" x14ac:dyDescent="0.2">
      <c r="A22" s="25">
        <v>1</v>
      </c>
      <c r="B22" s="26" t="s">
        <v>15</v>
      </c>
      <c r="C22" s="27" t="s">
        <v>761</v>
      </c>
      <c r="D22" s="28"/>
    </row>
    <row r="23" spans="1:4" ht="47.25" x14ac:dyDescent="0.2">
      <c r="A23" s="25">
        <v>2</v>
      </c>
      <c r="B23" s="26" t="s">
        <v>16</v>
      </c>
      <c r="C23" s="175" t="s">
        <v>633</v>
      </c>
      <c r="D23" s="29"/>
    </row>
    <row r="24" spans="1:4" ht="31.5" x14ac:dyDescent="0.2">
      <c r="A24" s="25">
        <v>3</v>
      </c>
      <c r="B24" s="26" t="s">
        <v>17</v>
      </c>
      <c r="C24" s="174" t="s">
        <v>634</v>
      </c>
      <c r="D24" s="29"/>
    </row>
    <row r="25" spans="1:4" ht="47.25" x14ac:dyDescent="0.2">
      <c r="A25" s="25">
        <v>4</v>
      </c>
      <c r="B25" s="26" t="s">
        <v>18</v>
      </c>
      <c r="C25" s="174" t="s">
        <v>635</v>
      </c>
      <c r="D25" s="29"/>
    </row>
    <row r="26" spans="1:4" ht="31.5" x14ac:dyDescent="0.2">
      <c r="A26" s="25">
        <v>5</v>
      </c>
      <c r="B26" s="26" t="s">
        <v>19</v>
      </c>
      <c r="C26" s="174" t="s">
        <v>412</v>
      </c>
      <c r="D26" s="29"/>
    </row>
    <row r="27" spans="1:4" s="34" customFormat="1" ht="9.75" customHeight="1" x14ac:dyDescent="0.3">
      <c r="A27" s="30"/>
      <c r="B27" s="31"/>
      <c r="C27" s="32"/>
      <c r="D27" s="33"/>
    </row>
    <row r="28" spans="1:4" s="34" customFormat="1" ht="18.75" customHeight="1" x14ac:dyDescent="0.3">
      <c r="A28" s="35"/>
      <c r="B28" s="36"/>
      <c r="C28" s="37" t="s">
        <v>20</v>
      </c>
      <c r="D28" s="38"/>
    </row>
    <row r="29" spans="1:4" ht="18.75" customHeight="1" thickBot="1" x14ac:dyDescent="0.25">
      <c r="B29" s="39"/>
      <c r="C29" s="164" t="s">
        <v>21</v>
      </c>
      <c r="D29" s="165"/>
    </row>
    <row r="30" spans="1:4" ht="20.25" customHeight="1" thickTop="1" thickBot="1" x14ac:dyDescent="0.25">
      <c r="B30" s="40"/>
      <c r="C30" s="166" t="s">
        <v>22</v>
      </c>
      <c r="D30" s="167"/>
    </row>
    <row r="31" spans="1:4" ht="13.5" thickTop="1" x14ac:dyDescent="0.2"/>
    <row r="33" spans="1:4" s="44" customFormat="1" ht="15" x14ac:dyDescent="0.25">
      <c r="A33" s="41"/>
      <c r="B33" s="42" t="s">
        <v>23</v>
      </c>
      <c r="C33" s="231"/>
      <c r="D33" s="43"/>
    </row>
    <row r="34" spans="1:4" s="44" customFormat="1" x14ac:dyDescent="0.2">
      <c r="A34" s="41"/>
      <c r="B34" s="45"/>
      <c r="D34" s="41"/>
    </row>
    <row r="35" spans="1:4" s="44" customFormat="1" ht="15" x14ac:dyDescent="0.25">
      <c r="A35" s="41"/>
      <c r="B35" s="46"/>
      <c r="D35" s="1"/>
    </row>
    <row r="36" spans="1:4" s="44" customFormat="1" ht="15" x14ac:dyDescent="0.25">
      <c r="A36" s="41"/>
      <c r="B36" s="46"/>
      <c r="D36" s="1"/>
    </row>
    <row r="37" spans="1:4" ht="15" x14ac:dyDescent="0.25">
      <c r="B37" s="42" t="s">
        <v>24</v>
      </c>
      <c r="C37" s="232"/>
      <c r="D37" s="1"/>
    </row>
    <row r="38" spans="1:4" ht="15" x14ac:dyDescent="0.25">
      <c r="B38" s="46"/>
      <c r="C38" s="47"/>
      <c r="D38" s="1"/>
    </row>
    <row r="39" spans="1:4" x14ac:dyDescent="0.2">
      <c r="B39" s="47" t="s">
        <v>730</v>
      </c>
      <c r="C39" s="47"/>
      <c r="D39" s="1"/>
    </row>
    <row r="40" spans="1:4" ht="15" x14ac:dyDescent="0.25">
      <c r="B40" s="48"/>
      <c r="D40" s="1"/>
    </row>
    <row r="43" spans="1:4" x14ac:dyDescent="0.2">
      <c r="C43" s="49"/>
    </row>
    <row r="44" spans="1:4" ht="12" customHeight="1" x14ac:dyDescent="0.25">
      <c r="C44" s="49"/>
      <c r="D44" s="50"/>
    </row>
  </sheetData>
  <mergeCells count="2">
    <mergeCell ref="A7:D7"/>
    <mergeCell ref="B15:C15"/>
  </mergeCells>
  <pageMargins left="0.72" right="0.18" top="0.98"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Zeros="0" zoomScaleNormal="100" workbookViewId="0">
      <selection activeCell="Q14" sqref="Q14"/>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748</v>
      </c>
      <c r="B1" s="271"/>
      <c r="C1" s="271"/>
      <c r="D1" s="271"/>
      <c r="E1" s="271"/>
      <c r="F1" s="271"/>
      <c r="G1" s="271"/>
      <c r="H1" s="271"/>
      <c r="I1" s="271"/>
      <c r="J1" s="271"/>
      <c r="K1" s="271"/>
      <c r="L1" s="271"/>
      <c r="M1" s="271"/>
      <c r="N1" s="271"/>
      <c r="O1" s="271"/>
    </row>
    <row r="2" spans="1:15" x14ac:dyDescent="0.2">
      <c r="A2" s="272" t="s">
        <v>452</v>
      </c>
      <c r="B2" s="272"/>
      <c r="C2" s="272"/>
      <c r="D2" s="272"/>
      <c r="E2" s="272"/>
      <c r="F2" s="272"/>
      <c r="G2" s="272"/>
      <c r="H2" s="272"/>
      <c r="I2" s="272"/>
      <c r="J2" s="272"/>
      <c r="K2" s="272"/>
      <c r="L2" s="272"/>
      <c r="M2" s="272"/>
      <c r="N2" s="272"/>
      <c r="O2" s="272"/>
    </row>
    <row r="3" spans="1:15" s="99" customFormat="1" ht="16.5" customHeight="1" x14ac:dyDescent="0.2">
      <c r="A3" s="226"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O18</f>
        <v>0</v>
      </c>
      <c r="O6" s="274"/>
    </row>
    <row r="7" spans="1:15" x14ac:dyDescent="0.2">
      <c r="B7" s="98"/>
      <c r="C7" s="98"/>
      <c r="D7" s="98"/>
      <c r="L7" s="10"/>
    </row>
    <row r="8" spans="1:15" x14ac:dyDescent="0.2">
      <c r="A8" s="171" t="s">
        <v>737</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227" t="s">
        <v>54</v>
      </c>
      <c r="F11" s="227" t="s">
        <v>55</v>
      </c>
      <c r="G11" s="227" t="s">
        <v>56</v>
      </c>
      <c r="H11" s="227" t="s">
        <v>57</v>
      </c>
      <c r="I11" s="227" t="s">
        <v>58</v>
      </c>
      <c r="J11" s="227" t="s">
        <v>59</v>
      </c>
      <c r="K11" s="227" t="s">
        <v>60</v>
      </c>
      <c r="L11" s="227" t="s">
        <v>56</v>
      </c>
      <c r="M11" s="227" t="s">
        <v>61</v>
      </c>
      <c r="N11" s="227" t="s">
        <v>58</v>
      </c>
      <c r="O11" s="227"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86.25" customHeight="1" x14ac:dyDescent="0.2">
      <c r="A14" s="118" t="s">
        <v>63</v>
      </c>
      <c r="B14" s="119" t="s">
        <v>691</v>
      </c>
      <c r="C14" s="120" t="s">
        <v>68</v>
      </c>
      <c r="D14" s="121">
        <v>1</v>
      </c>
      <c r="E14" s="122"/>
      <c r="F14" s="123"/>
      <c r="G14" s="122"/>
      <c r="H14" s="122"/>
      <c r="I14" s="122"/>
      <c r="J14" s="122">
        <f>ROUND(G14+H14+I14,2)</f>
        <v>0</v>
      </c>
      <c r="K14" s="124">
        <f>D14*E14</f>
        <v>0</v>
      </c>
      <c r="L14" s="125">
        <f>ROUND(D14*G14,2)</f>
        <v>0</v>
      </c>
      <c r="M14" s="125">
        <f>ROUND(D14*H14,2)</f>
        <v>0</v>
      </c>
      <c r="N14" s="125">
        <f>ROUND(I14*D14,2)</f>
        <v>0</v>
      </c>
      <c r="O14" s="125">
        <f>ROUND(L14+M14+N14,2)</f>
        <v>0</v>
      </c>
    </row>
    <row r="15" spans="1:15" s="10" customFormat="1" x14ac:dyDescent="0.2">
      <c r="A15" s="118"/>
      <c r="B15" s="135"/>
      <c r="C15" s="120"/>
      <c r="D15" s="123"/>
      <c r="E15" s="122"/>
      <c r="F15" s="123"/>
      <c r="G15" s="122"/>
      <c r="H15" s="122"/>
      <c r="I15" s="122"/>
      <c r="J15" s="122"/>
      <c r="K15" s="124"/>
      <c r="L15" s="125"/>
      <c r="M15" s="125"/>
      <c r="N15" s="125"/>
      <c r="O15" s="125"/>
    </row>
    <row r="16" spans="1:15" x14ac:dyDescent="0.2">
      <c r="A16" s="263" t="s">
        <v>93</v>
      </c>
      <c r="B16" s="263"/>
      <c r="C16" s="136"/>
      <c r="D16" s="137"/>
      <c r="E16" s="138"/>
      <c r="F16" s="139"/>
      <c r="G16" s="139"/>
      <c r="H16" s="139"/>
      <c r="I16" s="139"/>
      <c r="J16" s="139"/>
      <c r="K16" s="140">
        <f>SUM(K14:K15)</f>
        <v>0</v>
      </c>
      <c r="L16" s="140">
        <f>SUM(L14:L15)</f>
        <v>0</v>
      </c>
      <c r="M16" s="140">
        <f>SUM(M14:M15)</f>
        <v>0</v>
      </c>
      <c r="N16" s="140">
        <f>SUM(N14:N15)</f>
        <v>0</v>
      </c>
      <c r="O16" s="140">
        <f>SUM(O14:O15)</f>
        <v>0</v>
      </c>
    </row>
    <row r="17" spans="1:15" ht="13.5" thickBot="1" x14ac:dyDescent="0.25">
      <c r="A17" s="264" t="s">
        <v>94</v>
      </c>
      <c r="B17" s="264"/>
      <c r="C17" s="141"/>
      <c r="D17" s="142"/>
      <c r="E17" s="143"/>
      <c r="F17" s="143"/>
      <c r="G17" s="143"/>
      <c r="H17" s="143"/>
      <c r="I17" s="143"/>
      <c r="J17" s="143"/>
      <c r="K17" s="144"/>
      <c r="L17" s="145"/>
      <c r="M17" s="146">
        <f>ROUND(M16*C17,2)</f>
        <v>0</v>
      </c>
      <c r="N17" s="145"/>
      <c r="O17" s="147">
        <f>SUM(L17:N17)</f>
        <v>0</v>
      </c>
    </row>
    <row r="18" spans="1:15" ht="14.25" thickTop="1" thickBot="1" x14ac:dyDescent="0.25">
      <c r="A18" s="265" t="s">
        <v>95</v>
      </c>
      <c r="B18" s="265"/>
      <c r="C18" s="148"/>
      <c r="D18" s="149"/>
      <c r="E18" s="150"/>
      <c r="F18" s="150"/>
      <c r="G18" s="150"/>
      <c r="H18" s="150"/>
      <c r="I18" s="150"/>
      <c r="J18" s="150"/>
      <c r="K18" s="151"/>
      <c r="L18" s="152">
        <f>ROUND(SUM(L16:L17),2)</f>
        <v>0</v>
      </c>
      <c r="M18" s="152">
        <f>ROUND(SUM(M16:M17),2)</f>
        <v>0</v>
      </c>
      <c r="N18" s="152">
        <f>ROUND(SUM(N16:N17),2)</f>
        <v>0</v>
      </c>
      <c r="O18" s="152">
        <f>ROUND(SUM(O16:O17),2)</f>
        <v>0</v>
      </c>
    </row>
    <row r="19" spans="1:15" ht="13.5" thickTop="1" x14ac:dyDescent="0.2">
      <c r="A19" s="105"/>
      <c r="B19" s="105"/>
      <c r="C19" s="107"/>
      <c r="D19" s="107"/>
      <c r="E19" s="105"/>
      <c r="F19" s="105"/>
      <c r="G19" s="105"/>
      <c r="H19" s="105"/>
      <c r="I19" s="105"/>
      <c r="J19" s="105"/>
      <c r="K19" s="105"/>
      <c r="L19" s="105"/>
      <c r="M19" s="105"/>
      <c r="N19" s="105"/>
      <c r="O19" s="105"/>
    </row>
    <row r="20" spans="1:15" x14ac:dyDescent="0.2">
      <c r="A20" s="153"/>
      <c r="B20" s="266"/>
      <c r="C20" s="266"/>
      <c r="D20" s="266"/>
      <c r="E20" s="266"/>
      <c r="F20" s="266"/>
      <c r="G20" s="266"/>
      <c r="H20" s="266"/>
      <c r="I20" s="266"/>
      <c r="J20" s="266"/>
      <c r="K20" s="105"/>
      <c r="L20" s="105"/>
      <c r="M20" s="105"/>
      <c r="N20" s="105"/>
      <c r="O20" s="105"/>
    </row>
    <row r="21" spans="1:15" ht="12.75" customHeight="1" x14ac:dyDescent="0.2">
      <c r="A21" s="154" t="s">
        <v>96</v>
      </c>
      <c r="B21" s="155"/>
      <c r="C21" s="267"/>
      <c r="D21" s="267"/>
      <c r="E21" s="156"/>
      <c r="F21" s="156"/>
      <c r="G21" s="154" t="s">
        <v>45</v>
      </c>
      <c r="H21" s="233"/>
      <c r="I21" s="233"/>
      <c r="J21" s="233"/>
      <c r="K21" s="233"/>
      <c r="L21" s="233"/>
      <c r="M21" s="105"/>
      <c r="N21" s="105"/>
      <c r="O21" s="105"/>
    </row>
    <row r="22" spans="1:15" x14ac:dyDescent="0.2">
      <c r="A22" s="157"/>
      <c r="B22" s="158" t="s">
        <v>97</v>
      </c>
      <c r="C22" s="156"/>
      <c r="D22" s="159"/>
      <c r="E22" s="159"/>
      <c r="F22" s="160"/>
      <c r="G22" s="160"/>
      <c r="H22" s="269" t="s">
        <v>97</v>
      </c>
      <c r="I22" s="270"/>
      <c r="J22" s="270"/>
      <c r="K22" s="270"/>
      <c r="L22" s="270"/>
      <c r="M22" s="105"/>
      <c r="N22" s="105"/>
      <c r="O22" s="105"/>
    </row>
    <row r="23" spans="1:15" x14ac:dyDescent="0.2">
      <c r="A23" s="157"/>
      <c r="B23" s="157"/>
      <c r="C23" s="157"/>
      <c r="D23" s="157"/>
      <c r="E23" s="104"/>
      <c r="F23" s="160"/>
      <c r="G23" s="160"/>
      <c r="H23" s="105"/>
      <c r="I23" s="105"/>
      <c r="J23" s="105"/>
      <c r="K23" s="105"/>
      <c r="L23" s="105"/>
      <c r="M23" s="105"/>
      <c r="N23" s="105"/>
      <c r="O23" s="105"/>
    </row>
    <row r="24" spans="1:15" x14ac:dyDescent="0.2">
      <c r="A24" s="161"/>
      <c r="B24" s="157"/>
      <c r="C24" s="268"/>
      <c r="D24" s="268"/>
      <c r="E24" s="104"/>
      <c r="F24" s="160"/>
      <c r="G24" s="161" t="s">
        <v>730</v>
      </c>
      <c r="H24" s="105"/>
      <c r="I24" s="105"/>
      <c r="J24" s="105"/>
      <c r="K24" s="105"/>
      <c r="L24" s="105"/>
      <c r="M24" s="105"/>
      <c r="N24" s="105"/>
      <c r="O24" s="105"/>
    </row>
    <row r="25" spans="1:15" x14ac:dyDescent="0.2">
      <c r="A25" s="105"/>
      <c r="B25" s="262"/>
      <c r="C25" s="262"/>
      <c r="D25" s="107"/>
      <c r="E25" s="105"/>
      <c r="F25" s="105"/>
      <c r="G25" s="105"/>
      <c r="H25" s="105"/>
      <c r="I25" s="105"/>
      <c r="J25" s="105"/>
      <c r="K25" s="105"/>
      <c r="L25" s="105"/>
      <c r="M25" s="105"/>
      <c r="N25" s="105"/>
      <c r="O25" s="105"/>
    </row>
  </sheetData>
  <mergeCells count="18">
    <mergeCell ref="A1:O1"/>
    <mergeCell ref="A2:O2"/>
    <mergeCell ref="K6:M6"/>
    <mergeCell ref="N6:O6"/>
    <mergeCell ref="A10:A11"/>
    <mergeCell ref="B10:B11"/>
    <mergeCell ref="C10:C11"/>
    <mergeCell ref="D10:D11"/>
    <mergeCell ref="E10:J10"/>
    <mergeCell ref="K10:O10"/>
    <mergeCell ref="B25:C25"/>
    <mergeCell ref="A16:B16"/>
    <mergeCell ref="A17:B17"/>
    <mergeCell ref="A18:B18"/>
    <mergeCell ref="B20:J20"/>
    <mergeCell ref="C21:D21"/>
    <mergeCell ref="C24:D24"/>
    <mergeCell ref="H22:L22"/>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Zeros="0" zoomScaleNormal="100" workbookViewId="0">
      <selection activeCell="G23" sqref="G23"/>
    </sheetView>
  </sheetViews>
  <sheetFormatPr defaultColWidth="9.140625" defaultRowHeight="12.75" x14ac:dyDescent="0.2"/>
  <cols>
    <col min="1" max="1" width="6.7109375" style="52" customWidth="1"/>
    <col min="2" max="2" width="9.5703125" style="52" customWidth="1"/>
    <col min="3" max="3" width="31.7109375" style="52" customWidth="1"/>
    <col min="4" max="4" width="9" style="52" customWidth="1"/>
    <col min="5" max="5" width="11.28515625" style="52" customWidth="1"/>
    <col min="6" max="7" width="9.7109375" style="52" customWidth="1"/>
    <col min="8" max="8" width="9.85546875" style="52" customWidth="1"/>
    <col min="9" max="9" width="11.7109375" style="52" customWidth="1"/>
    <col min="10" max="16384" width="9.140625" style="52"/>
  </cols>
  <sheetData>
    <row r="1" spans="1:13" ht="18.75" x14ac:dyDescent="0.3">
      <c r="A1" s="252" t="s">
        <v>16</v>
      </c>
      <c r="B1" s="252"/>
      <c r="C1" s="252"/>
      <c r="D1" s="252"/>
      <c r="E1" s="252"/>
      <c r="F1" s="252"/>
      <c r="G1" s="252"/>
      <c r="H1" s="252"/>
      <c r="I1" s="252"/>
      <c r="J1" s="51"/>
    </row>
    <row r="2" spans="1:13" ht="16.5" thickBot="1" x14ac:dyDescent="0.3">
      <c r="A2" s="253" t="s">
        <v>633</v>
      </c>
      <c r="B2" s="253"/>
      <c r="C2" s="253"/>
      <c r="D2" s="253"/>
      <c r="E2" s="253"/>
      <c r="F2" s="253"/>
      <c r="G2" s="253"/>
      <c r="H2" s="253"/>
      <c r="I2" s="253"/>
      <c r="J2" s="51"/>
    </row>
    <row r="3" spans="1:13" ht="15.75" x14ac:dyDescent="0.25">
      <c r="A3" s="254" t="s">
        <v>25</v>
      </c>
      <c r="B3" s="254"/>
      <c r="C3" s="254"/>
      <c r="D3" s="254"/>
      <c r="E3" s="254"/>
      <c r="F3" s="254"/>
      <c r="G3" s="254"/>
      <c r="H3" s="254"/>
      <c r="I3" s="254"/>
      <c r="J3" s="51"/>
    </row>
    <row r="4" spans="1:13" ht="11.25" customHeight="1" x14ac:dyDescent="0.25">
      <c r="J4" s="51"/>
    </row>
    <row r="5" spans="1:13" ht="15.75" customHeight="1" x14ac:dyDescent="0.2">
      <c r="A5" s="8" t="s">
        <v>4</v>
      </c>
      <c r="B5" s="53"/>
      <c r="C5" s="9" t="s">
        <v>98</v>
      </c>
      <c r="D5" s="53"/>
      <c r="E5" s="54"/>
      <c r="F5" s="54"/>
      <c r="G5" s="54"/>
      <c r="H5" s="54"/>
      <c r="I5" s="54"/>
      <c r="J5" s="54"/>
      <c r="K5" s="54"/>
      <c r="L5" s="54"/>
    </row>
    <row r="6" spans="1:13" ht="15.75" customHeight="1" x14ac:dyDescent="0.2">
      <c r="A6" s="177" t="s">
        <v>5</v>
      </c>
      <c r="B6" s="53"/>
      <c r="C6" s="10" t="s">
        <v>312</v>
      </c>
      <c r="D6" s="53"/>
      <c r="E6" s="53"/>
      <c r="F6" s="53"/>
      <c r="G6" s="53"/>
      <c r="H6" s="53"/>
      <c r="I6" s="53"/>
      <c r="J6" s="53"/>
      <c r="K6" s="53"/>
      <c r="L6" s="53"/>
      <c r="M6" s="53"/>
    </row>
    <row r="7" spans="1:13" ht="15.75" customHeight="1" x14ac:dyDescent="0.2">
      <c r="A7" s="10" t="s">
        <v>6</v>
      </c>
      <c r="B7" s="53"/>
      <c r="C7" s="10" t="s">
        <v>99</v>
      </c>
      <c r="D7" s="55"/>
      <c r="E7" s="56"/>
      <c r="F7" s="57"/>
      <c r="G7" s="57"/>
      <c r="H7" s="57"/>
      <c r="I7" s="57"/>
      <c r="J7" s="57"/>
      <c r="K7" s="57"/>
      <c r="L7" s="57"/>
    </row>
    <row r="8" spans="1:13" ht="15.75" x14ac:dyDescent="0.25">
      <c r="A8" s="10" t="s">
        <v>762</v>
      </c>
      <c r="B8" s="58"/>
      <c r="C8" s="11"/>
      <c r="D8" s="59"/>
      <c r="E8" s="60"/>
      <c r="F8" s="61"/>
      <c r="G8" s="61"/>
      <c r="H8" s="61"/>
      <c r="I8" s="62"/>
      <c r="J8" s="51"/>
    </row>
    <row r="9" spans="1:13" ht="15.75" x14ac:dyDescent="0.25">
      <c r="A9" s="60"/>
      <c r="B9" s="58"/>
      <c r="C9" s="63" t="s">
        <v>26</v>
      </c>
      <c r="D9" s="64"/>
      <c r="E9" s="62"/>
      <c r="F9" s="62"/>
      <c r="G9" s="62"/>
      <c r="H9" s="62"/>
      <c r="I9" s="62"/>
      <c r="J9" s="51"/>
    </row>
    <row r="10" spans="1:13" ht="15.75" x14ac:dyDescent="0.25">
      <c r="A10" s="60"/>
      <c r="B10" s="65"/>
      <c r="C10" s="63" t="s">
        <v>27</v>
      </c>
      <c r="D10" s="64"/>
      <c r="E10" s="66"/>
      <c r="F10" s="62"/>
      <c r="G10" s="62"/>
      <c r="H10" s="62"/>
      <c r="I10" s="62"/>
      <c r="J10" s="51"/>
    </row>
    <row r="11" spans="1:13" ht="15.75" x14ac:dyDescent="0.25">
      <c r="A11" s="60"/>
      <c r="B11" s="65"/>
      <c r="C11" s="230" t="s">
        <v>731</v>
      </c>
      <c r="D11" s="68"/>
      <c r="E11" s="66"/>
      <c r="F11" s="62"/>
      <c r="G11" s="62"/>
      <c r="H11" s="62"/>
      <c r="I11" s="62"/>
      <c r="J11" s="51"/>
    </row>
    <row r="12" spans="1:13" ht="11.25" customHeight="1" x14ac:dyDescent="0.25">
      <c r="F12" s="69"/>
      <c r="J12" s="51"/>
    </row>
    <row r="13" spans="1:13" ht="16.5" customHeight="1" x14ac:dyDescent="0.25">
      <c r="A13" s="255" t="s">
        <v>28</v>
      </c>
      <c r="B13" s="256" t="s">
        <v>29</v>
      </c>
      <c r="C13" s="257" t="s">
        <v>30</v>
      </c>
      <c r="D13" s="258"/>
      <c r="E13" s="261" t="s">
        <v>31</v>
      </c>
      <c r="F13" s="255" t="s">
        <v>32</v>
      </c>
      <c r="G13" s="255"/>
      <c r="H13" s="255"/>
      <c r="I13" s="255" t="s">
        <v>33</v>
      </c>
      <c r="J13" s="51"/>
    </row>
    <row r="14" spans="1:13" ht="27" customHeight="1" x14ac:dyDescent="0.25">
      <c r="A14" s="255"/>
      <c r="B14" s="256"/>
      <c r="C14" s="259"/>
      <c r="D14" s="260"/>
      <c r="E14" s="261"/>
      <c r="F14" s="70" t="s">
        <v>34</v>
      </c>
      <c r="G14" s="70" t="s">
        <v>35</v>
      </c>
      <c r="H14" s="70" t="s">
        <v>36</v>
      </c>
      <c r="I14" s="255"/>
      <c r="J14" s="51"/>
    </row>
    <row r="15" spans="1:13" ht="18.75" customHeight="1" x14ac:dyDescent="0.25">
      <c r="A15" s="71">
        <v>1</v>
      </c>
      <c r="B15" s="168" t="s">
        <v>132</v>
      </c>
      <c r="C15" s="243" t="s">
        <v>100</v>
      </c>
      <c r="D15" s="244"/>
      <c r="E15" s="73"/>
      <c r="F15" s="74"/>
      <c r="G15" s="74"/>
      <c r="H15" s="74"/>
      <c r="I15" s="74"/>
      <c r="J15" s="51"/>
    </row>
    <row r="16" spans="1:13" ht="18.75" customHeight="1" x14ac:dyDescent="0.25">
      <c r="A16" s="71">
        <v>2</v>
      </c>
      <c r="B16" s="168" t="s">
        <v>204</v>
      </c>
      <c r="C16" s="239" t="s">
        <v>280</v>
      </c>
      <c r="D16" s="240"/>
      <c r="E16" s="73"/>
      <c r="F16" s="74"/>
      <c r="G16" s="74"/>
      <c r="H16" s="74"/>
      <c r="I16" s="74"/>
      <c r="J16" s="51"/>
    </row>
    <row r="17" spans="1:10" ht="18.75" customHeight="1" x14ac:dyDescent="0.25">
      <c r="A17" s="71">
        <v>3</v>
      </c>
      <c r="B17" s="168" t="s">
        <v>453</v>
      </c>
      <c r="C17" s="239" t="s">
        <v>631</v>
      </c>
      <c r="D17" s="240"/>
      <c r="E17" s="73"/>
      <c r="F17" s="74"/>
      <c r="G17" s="74"/>
      <c r="H17" s="74"/>
      <c r="I17" s="74"/>
      <c r="J17" s="51"/>
    </row>
    <row r="18" spans="1:10" ht="18.75" customHeight="1" x14ac:dyDescent="0.25">
      <c r="A18" s="71">
        <v>4</v>
      </c>
      <c r="B18" s="168" t="s">
        <v>543</v>
      </c>
      <c r="C18" s="239" t="s">
        <v>523</v>
      </c>
      <c r="D18" s="240"/>
      <c r="E18" s="73"/>
      <c r="F18" s="74"/>
      <c r="G18" s="74"/>
      <c r="H18" s="74"/>
      <c r="I18" s="74"/>
      <c r="J18" s="51"/>
    </row>
    <row r="19" spans="1:10" ht="18.75" customHeight="1" x14ac:dyDescent="0.25">
      <c r="A19" s="71">
        <v>5</v>
      </c>
      <c r="B19" s="168" t="s">
        <v>632</v>
      </c>
      <c r="C19" s="239" t="s">
        <v>452</v>
      </c>
      <c r="D19" s="240"/>
      <c r="E19" s="73"/>
      <c r="F19" s="74"/>
      <c r="G19" s="74"/>
      <c r="H19" s="74"/>
      <c r="I19" s="74"/>
      <c r="J19" s="51"/>
    </row>
    <row r="20" spans="1:10" ht="15.75" x14ac:dyDescent="0.25">
      <c r="A20" s="75" t="s">
        <v>38</v>
      </c>
      <c r="B20" s="76" t="s">
        <v>38</v>
      </c>
      <c r="C20" s="245" t="s">
        <v>39</v>
      </c>
      <c r="D20" s="246"/>
      <c r="E20" s="77"/>
      <c r="F20" s="77"/>
      <c r="G20" s="77"/>
      <c r="H20" s="77"/>
      <c r="I20" s="77"/>
      <c r="J20" s="51"/>
    </row>
    <row r="21" spans="1:10" ht="15.75" customHeight="1" x14ac:dyDescent="0.25">
      <c r="A21" s="237" t="s">
        <v>40</v>
      </c>
      <c r="B21" s="238"/>
      <c r="C21" s="247"/>
      <c r="D21" s="78"/>
      <c r="E21" s="79"/>
      <c r="F21" s="80"/>
      <c r="G21" s="80"/>
      <c r="H21" s="80"/>
      <c r="I21" s="81"/>
      <c r="J21" s="51"/>
    </row>
    <row r="22" spans="1:10" s="43" customFormat="1" ht="15.75" customHeight="1" x14ac:dyDescent="0.2">
      <c r="A22" s="248" t="s">
        <v>41</v>
      </c>
      <c r="B22" s="249"/>
      <c r="C22" s="249"/>
      <c r="D22" s="82"/>
      <c r="E22" s="83"/>
      <c r="F22" s="84"/>
      <c r="G22" s="84"/>
      <c r="H22" s="84"/>
      <c r="I22" s="84"/>
      <c r="J22" s="85"/>
    </row>
    <row r="23" spans="1:10" ht="15.75" customHeight="1" x14ac:dyDescent="0.25">
      <c r="A23" s="250" t="s">
        <v>42</v>
      </c>
      <c r="B23" s="251"/>
      <c r="C23" s="251"/>
      <c r="D23" s="78"/>
      <c r="E23" s="79"/>
      <c r="F23" s="80"/>
      <c r="G23" s="80"/>
      <c r="H23" s="80"/>
      <c r="I23" s="81"/>
      <c r="J23" s="51"/>
    </row>
    <row r="24" spans="1:10" ht="14.25" customHeight="1" x14ac:dyDescent="0.25">
      <c r="A24" s="237" t="s">
        <v>43</v>
      </c>
      <c r="B24" s="238"/>
      <c r="C24" s="238"/>
      <c r="D24" s="86">
        <v>0.2359</v>
      </c>
      <c r="E24" s="79"/>
      <c r="F24" s="87"/>
      <c r="G24" s="81"/>
      <c r="H24" s="81"/>
      <c r="I24" s="81"/>
      <c r="J24" s="51"/>
    </row>
    <row r="25" spans="1:10" ht="15.75" customHeight="1" x14ac:dyDescent="0.25">
      <c r="A25" s="237" t="s">
        <v>44</v>
      </c>
      <c r="B25" s="238"/>
      <c r="C25" s="238"/>
      <c r="D25" s="88"/>
      <c r="E25" s="89"/>
      <c r="F25" s="80"/>
      <c r="G25" s="80"/>
      <c r="H25" s="80"/>
      <c r="I25" s="81"/>
      <c r="J25" s="51"/>
    </row>
    <row r="26" spans="1:10" ht="15.75" customHeight="1" x14ac:dyDescent="0.25">
      <c r="A26" s="90"/>
      <c r="B26" s="90"/>
      <c r="C26" s="90"/>
      <c r="D26" s="91"/>
      <c r="E26" s="92"/>
      <c r="F26" s="93"/>
      <c r="G26" s="93"/>
      <c r="H26" s="93"/>
      <c r="I26" s="94"/>
      <c r="J26" s="51"/>
    </row>
    <row r="27" spans="1:10" ht="15.75" x14ac:dyDescent="0.25">
      <c r="A27" s="93"/>
      <c r="B27" s="93"/>
      <c r="C27" s="93"/>
      <c r="D27" s="93"/>
      <c r="E27" s="93"/>
      <c r="F27" s="93"/>
      <c r="G27" s="93"/>
      <c r="H27" s="93"/>
      <c r="I27" s="94"/>
      <c r="J27" s="51"/>
    </row>
    <row r="28" spans="1:10" x14ac:dyDescent="0.2">
      <c r="A28" s="10" t="s">
        <v>732</v>
      </c>
      <c r="B28" s="10"/>
      <c r="C28" s="95"/>
      <c r="D28" s="96"/>
      <c r="E28" s="10" t="s">
        <v>45</v>
      </c>
      <c r="F28" s="95"/>
      <c r="G28" s="95"/>
      <c r="H28" s="96"/>
    </row>
    <row r="29" spans="1:10" x14ac:dyDescent="0.2">
      <c r="A29" s="229"/>
      <c r="B29" s="229"/>
      <c r="C29" s="10"/>
      <c r="D29" s="10"/>
      <c r="E29" s="10"/>
      <c r="F29" s="10"/>
      <c r="G29" s="97"/>
      <c r="H29" s="97"/>
    </row>
    <row r="30" spans="1:10" ht="13.15" customHeight="1" x14ac:dyDescent="0.2">
      <c r="A30" s="229"/>
      <c r="B30" s="229"/>
      <c r="C30" s="10"/>
      <c r="D30" s="10"/>
      <c r="E30" s="234" t="s">
        <v>46</v>
      </c>
      <c r="H30" s="10"/>
    </row>
    <row r="31" spans="1:10" x14ac:dyDescent="0.2">
      <c r="A31" s="10"/>
      <c r="B31" s="10"/>
      <c r="C31" s="10"/>
      <c r="D31" s="10"/>
      <c r="E31" s="10"/>
      <c r="F31" s="10"/>
      <c r="G31" s="10"/>
      <c r="H31" s="10"/>
    </row>
    <row r="33" spans="1:8" hidden="1" x14ac:dyDescent="0.2">
      <c r="A33" s="8"/>
      <c r="B33" s="8"/>
      <c r="C33" s="10"/>
      <c r="D33" s="10"/>
      <c r="E33" s="10"/>
      <c r="F33" s="10"/>
      <c r="G33" s="10"/>
      <c r="H33" s="10"/>
    </row>
    <row r="34" spans="1:8" x14ac:dyDescent="0.2">
      <c r="A34" s="10"/>
      <c r="B34" s="10"/>
      <c r="C34" s="10"/>
      <c r="D34" s="10"/>
      <c r="E34" s="10"/>
      <c r="F34" s="10"/>
      <c r="G34" s="10"/>
      <c r="H34" s="10"/>
    </row>
    <row r="36" spans="1:8" x14ac:dyDescent="0.2">
      <c r="A36" s="10"/>
      <c r="B36" s="10"/>
      <c r="C36" s="10"/>
      <c r="D36" s="10"/>
      <c r="E36" s="10"/>
      <c r="F36" s="10"/>
      <c r="G36" s="10"/>
      <c r="H36" s="10"/>
    </row>
  </sheetData>
  <mergeCells count="20">
    <mergeCell ref="C20:D20"/>
    <mergeCell ref="C15:D15"/>
    <mergeCell ref="C19:D19"/>
    <mergeCell ref="A1:I1"/>
    <mergeCell ref="A2:I2"/>
    <mergeCell ref="A3:I3"/>
    <mergeCell ref="A13:A14"/>
    <mergeCell ref="B13:B14"/>
    <mergeCell ref="C13:D14"/>
    <mergeCell ref="E13:E14"/>
    <mergeCell ref="F13:H13"/>
    <mergeCell ref="I13:I14"/>
    <mergeCell ref="C16:D16"/>
    <mergeCell ref="C18:D18"/>
    <mergeCell ref="C17:D17"/>
    <mergeCell ref="A21:C21"/>
    <mergeCell ref="A22:C22"/>
    <mergeCell ref="A23:C23"/>
    <mergeCell ref="A24:C24"/>
    <mergeCell ref="A25:C25"/>
  </mergeCells>
  <pageMargins left="0.59055118110236227" right="0.15748031496062992" top="0.98425196850393704" bottom="0.74803149606299213" header="0.31496062992125984" footer="0.31496062992125984"/>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showZeros="0" zoomScaleNormal="100" workbookViewId="0">
      <selection activeCell="H14" sqref="H14"/>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749</v>
      </c>
      <c r="B1" s="271"/>
      <c r="C1" s="271"/>
      <c r="D1" s="271"/>
      <c r="E1" s="271"/>
      <c r="F1" s="271"/>
      <c r="G1" s="271"/>
      <c r="H1" s="271"/>
      <c r="I1" s="271"/>
      <c r="J1" s="271"/>
      <c r="K1" s="271"/>
      <c r="L1" s="271"/>
      <c r="M1" s="271"/>
      <c r="N1" s="271"/>
      <c r="O1" s="271"/>
    </row>
    <row r="2" spans="1:15" x14ac:dyDescent="0.2">
      <c r="A2" s="272" t="s">
        <v>100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77" t="s">
        <v>311</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O106</f>
        <v>0</v>
      </c>
      <c r="O6" s="274"/>
    </row>
    <row r="7" spans="1:15" x14ac:dyDescent="0.2">
      <c r="B7" s="98"/>
      <c r="C7" s="98"/>
      <c r="D7" s="98"/>
      <c r="L7" s="10"/>
    </row>
    <row r="8" spans="1:15" x14ac:dyDescent="0.2">
      <c r="A8" s="171" t="s">
        <v>733</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10" customFormat="1" ht="12.75" customHeight="1" x14ac:dyDescent="0.2">
      <c r="A13" s="218"/>
      <c r="B13" s="218"/>
      <c r="C13" s="218"/>
      <c r="D13" s="218"/>
      <c r="E13" s="218"/>
      <c r="F13" s="218"/>
      <c r="G13" s="218"/>
      <c r="H13" s="218"/>
      <c r="I13" s="218"/>
      <c r="J13" s="218"/>
      <c r="K13" s="218"/>
      <c r="L13" s="218"/>
      <c r="M13" s="218"/>
      <c r="N13" s="218"/>
      <c r="O13" s="218"/>
    </row>
    <row r="14" spans="1:15" s="10" customFormat="1" ht="14.45" customHeight="1" x14ac:dyDescent="0.2">
      <c r="A14" s="214"/>
      <c r="B14" s="215" t="s">
        <v>107</v>
      </c>
      <c r="C14" s="198"/>
      <c r="D14" s="204"/>
      <c r="E14" s="200"/>
      <c r="F14" s="204"/>
      <c r="G14" s="200"/>
      <c r="H14" s="200"/>
      <c r="I14" s="200"/>
      <c r="J14" s="200"/>
      <c r="K14" s="216"/>
      <c r="L14" s="217"/>
      <c r="M14" s="217"/>
      <c r="N14" s="217"/>
      <c r="O14" s="217"/>
    </row>
    <row r="15" spans="1:15" s="10" customFormat="1" ht="13.5" x14ac:dyDescent="0.2">
      <c r="A15" s="118" t="s">
        <v>63</v>
      </c>
      <c r="B15" s="119" t="s">
        <v>682</v>
      </c>
      <c r="C15" s="120" t="s">
        <v>336</v>
      </c>
      <c r="D15" s="121">
        <v>0.25</v>
      </c>
      <c r="E15" s="122"/>
      <c r="F15" s="123"/>
      <c r="G15" s="122"/>
      <c r="H15" s="122"/>
      <c r="I15" s="122"/>
      <c r="J15" s="122">
        <f>ROUND(G15+H15+I15,2)</f>
        <v>0</v>
      </c>
      <c r="K15" s="124">
        <f t="shared" ref="K15:K46" si="0">D15*E15</f>
        <v>0</v>
      </c>
      <c r="L15" s="125">
        <f t="shared" ref="L15:L46" si="1">ROUND(D15*G15,2)</f>
        <v>0</v>
      </c>
      <c r="M15" s="125">
        <f t="shared" ref="M15:M46" si="2">ROUND(D15*H15,2)</f>
        <v>0</v>
      </c>
      <c r="N15" s="125">
        <f t="shared" ref="N15:N46" si="3">ROUND(I15*D15,2)</f>
        <v>0</v>
      </c>
      <c r="O15" s="125">
        <f>ROUND(L15+M15+N15,2)</f>
        <v>0</v>
      </c>
    </row>
    <row r="16" spans="1:15" s="10" customFormat="1" ht="48" x14ac:dyDescent="0.2">
      <c r="A16" s="118" t="s">
        <v>64</v>
      </c>
      <c r="B16" s="126" t="s">
        <v>678</v>
      </c>
      <c r="C16" s="127" t="s">
        <v>338</v>
      </c>
      <c r="D16" s="121">
        <v>142</v>
      </c>
      <c r="E16" s="122"/>
      <c r="F16" s="123"/>
      <c r="G16" s="122"/>
      <c r="H16" s="122"/>
      <c r="I16" s="122"/>
      <c r="J16" s="122">
        <f>ROUND(G16+H16+I16,2)</f>
        <v>0</v>
      </c>
      <c r="K16" s="124">
        <f t="shared" si="0"/>
        <v>0</v>
      </c>
      <c r="L16" s="125">
        <f t="shared" si="1"/>
        <v>0</v>
      </c>
      <c r="M16" s="125">
        <f t="shared" si="2"/>
        <v>0</v>
      </c>
      <c r="N16" s="125">
        <f t="shared" si="3"/>
        <v>0</v>
      </c>
      <c r="O16" s="125">
        <f>ROUND(L16+M16+N16,2)</f>
        <v>0</v>
      </c>
    </row>
    <row r="17" spans="1:15" s="10" customFormat="1" ht="13.5" x14ac:dyDescent="0.2">
      <c r="A17" s="118" t="s">
        <v>65</v>
      </c>
      <c r="B17" s="131" t="s">
        <v>522</v>
      </c>
      <c r="C17" s="127" t="s">
        <v>338</v>
      </c>
      <c r="D17" s="128">
        <v>486.4</v>
      </c>
      <c r="E17" s="122"/>
      <c r="F17" s="123"/>
      <c r="G17" s="122"/>
      <c r="H17" s="122"/>
      <c r="I17" s="122"/>
      <c r="J17" s="122">
        <f t="shared" ref="J17" si="4">ROUND(G17+H17+I17,2)</f>
        <v>0</v>
      </c>
      <c r="K17" s="124">
        <f t="shared" si="0"/>
        <v>0</v>
      </c>
      <c r="L17" s="125">
        <f t="shared" si="1"/>
        <v>0</v>
      </c>
      <c r="M17" s="125">
        <f t="shared" si="2"/>
        <v>0</v>
      </c>
      <c r="N17" s="125">
        <f t="shared" si="3"/>
        <v>0</v>
      </c>
      <c r="O17" s="125">
        <f t="shared" ref="O17" si="5">ROUND(L17+M17+N17,2)</f>
        <v>0</v>
      </c>
    </row>
    <row r="18" spans="1:15" s="10" customFormat="1" x14ac:dyDescent="0.2">
      <c r="A18" s="118" t="s">
        <v>67</v>
      </c>
      <c r="B18" s="131" t="s">
        <v>518</v>
      </c>
      <c r="C18" s="132" t="s">
        <v>306</v>
      </c>
      <c r="D18" s="133">
        <v>40</v>
      </c>
      <c r="E18" s="122"/>
      <c r="F18" s="123"/>
      <c r="G18" s="122"/>
      <c r="H18" s="122"/>
      <c r="I18" s="122"/>
      <c r="J18" s="122">
        <f t="shared" ref="J18" si="6">ROUND(G18+H18+I18,2)</f>
        <v>0</v>
      </c>
      <c r="K18" s="124">
        <f t="shared" si="0"/>
        <v>0</v>
      </c>
      <c r="L18" s="125">
        <f t="shared" si="1"/>
        <v>0</v>
      </c>
      <c r="M18" s="125">
        <f t="shared" si="2"/>
        <v>0</v>
      </c>
      <c r="N18" s="125">
        <f t="shared" si="3"/>
        <v>0</v>
      </c>
      <c r="O18" s="125">
        <f t="shared" ref="O18" si="7">ROUND(L18+M18+N18,2)</f>
        <v>0</v>
      </c>
    </row>
    <row r="19" spans="1:15" s="10" customFormat="1" x14ac:dyDescent="0.2">
      <c r="A19" s="118" t="s">
        <v>69</v>
      </c>
      <c r="B19" s="131" t="s">
        <v>519</v>
      </c>
      <c r="C19" s="132" t="s">
        <v>306</v>
      </c>
      <c r="D19" s="133">
        <v>19.8</v>
      </c>
      <c r="E19" s="122"/>
      <c r="F19" s="123"/>
      <c r="G19" s="122"/>
      <c r="H19" s="122"/>
      <c r="I19" s="122"/>
      <c r="J19" s="122">
        <f t="shared" ref="J19" si="8">ROUND(G19+H19+I19,2)</f>
        <v>0</v>
      </c>
      <c r="K19" s="124">
        <f t="shared" si="0"/>
        <v>0</v>
      </c>
      <c r="L19" s="125">
        <f t="shared" si="1"/>
        <v>0</v>
      </c>
      <c r="M19" s="125">
        <f t="shared" si="2"/>
        <v>0</v>
      </c>
      <c r="N19" s="125">
        <f t="shared" si="3"/>
        <v>0</v>
      </c>
      <c r="O19" s="125">
        <f t="shared" ref="O19" si="9">ROUND(L19+M19+N19,2)</f>
        <v>0</v>
      </c>
    </row>
    <row r="20" spans="1:15" s="10" customFormat="1" ht="13.5" x14ac:dyDescent="0.2">
      <c r="A20" s="118" t="s">
        <v>70</v>
      </c>
      <c r="B20" s="129" t="s">
        <v>496</v>
      </c>
      <c r="C20" s="127" t="s">
        <v>338</v>
      </c>
      <c r="D20" s="130">
        <v>16.5</v>
      </c>
      <c r="E20" s="122"/>
      <c r="F20" s="123"/>
      <c r="G20" s="122"/>
      <c r="H20" s="122"/>
      <c r="I20" s="122"/>
      <c r="J20" s="122">
        <f>ROUND(G20+H20+I20,2)</f>
        <v>0</v>
      </c>
      <c r="K20" s="124">
        <f t="shared" si="0"/>
        <v>0</v>
      </c>
      <c r="L20" s="125">
        <f t="shared" si="1"/>
        <v>0</v>
      </c>
      <c r="M20" s="125">
        <f t="shared" si="2"/>
        <v>0</v>
      </c>
      <c r="N20" s="125">
        <f t="shared" si="3"/>
        <v>0</v>
      </c>
      <c r="O20" s="125">
        <f>ROUND(L20+M20+N20,2)</f>
        <v>0</v>
      </c>
    </row>
    <row r="21" spans="1:15" s="10" customFormat="1" x14ac:dyDescent="0.2">
      <c r="A21" s="118" t="s">
        <v>71</v>
      </c>
      <c r="B21" s="126" t="s">
        <v>340</v>
      </c>
      <c r="C21" s="127" t="s">
        <v>118</v>
      </c>
      <c r="D21" s="128">
        <v>1</v>
      </c>
      <c r="E21" s="122"/>
      <c r="F21" s="123"/>
      <c r="G21" s="122"/>
      <c r="H21" s="122"/>
      <c r="I21" s="122"/>
      <c r="J21" s="122">
        <f t="shared" ref="J21:J90" si="10">ROUND(G21+H21+I21,2)</f>
        <v>0</v>
      </c>
      <c r="K21" s="124">
        <f t="shared" si="0"/>
        <v>0</v>
      </c>
      <c r="L21" s="125">
        <f t="shared" si="1"/>
        <v>0</v>
      </c>
      <c r="M21" s="125">
        <f t="shared" si="2"/>
        <v>0</v>
      </c>
      <c r="N21" s="125">
        <f t="shared" si="3"/>
        <v>0</v>
      </c>
      <c r="O21" s="125">
        <f t="shared" ref="O21:O90" si="11">ROUND(L21+M21+N21,2)</f>
        <v>0</v>
      </c>
    </row>
    <row r="22" spans="1:15" s="10" customFormat="1" x14ac:dyDescent="0.2">
      <c r="A22" s="118" t="s">
        <v>72</v>
      </c>
      <c r="B22" s="131" t="s">
        <v>341</v>
      </c>
      <c r="C22" s="120" t="s">
        <v>68</v>
      </c>
      <c r="D22" s="130">
        <v>11</v>
      </c>
      <c r="E22" s="122"/>
      <c r="F22" s="123"/>
      <c r="G22" s="122"/>
      <c r="H22" s="122"/>
      <c r="I22" s="122"/>
      <c r="J22" s="122">
        <f t="shared" si="10"/>
        <v>0</v>
      </c>
      <c r="K22" s="124">
        <f t="shared" si="0"/>
        <v>0</v>
      </c>
      <c r="L22" s="125">
        <f t="shared" si="1"/>
        <v>0</v>
      </c>
      <c r="M22" s="125">
        <f t="shared" si="2"/>
        <v>0</v>
      </c>
      <c r="N22" s="125">
        <f t="shared" si="3"/>
        <v>0</v>
      </c>
      <c r="O22" s="125">
        <f t="shared" si="11"/>
        <v>0</v>
      </c>
    </row>
    <row r="23" spans="1:15" s="10" customFormat="1" ht="24" x14ac:dyDescent="0.2">
      <c r="A23" s="118" t="s">
        <v>73</v>
      </c>
      <c r="B23" s="134" t="s">
        <v>492</v>
      </c>
      <c r="C23" s="182" t="s">
        <v>68</v>
      </c>
      <c r="D23" s="122">
        <v>1</v>
      </c>
      <c r="E23" s="122"/>
      <c r="F23" s="123"/>
      <c r="G23" s="122"/>
      <c r="H23" s="122"/>
      <c r="I23" s="122"/>
      <c r="J23" s="122">
        <f t="shared" si="10"/>
        <v>0</v>
      </c>
      <c r="K23" s="124">
        <f t="shared" si="0"/>
        <v>0</v>
      </c>
      <c r="L23" s="125">
        <f t="shared" si="1"/>
        <v>0</v>
      </c>
      <c r="M23" s="125">
        <f t="shared" si="2"/>
        <v>0</v>
      </c>
      <c r="N23" s="125">
        <f t="shared" si="3"/>
        <v>0</v>
      </c>
      <c r="O23" s="125">
        <f t="shared" si="11"/>
        <v>0</v>
      </c>
    </row>
    <row r="24" spans="1:15" s="10" customFormat="1" ht="16.5" customHeight="1" x14ac:dyDescent="0.2">
      <c r="A24" s="118" t="s">
        <v>74</v>
      </c>
      <c r="B24" s="131" t="s">
        <v>342</v>
      </c>
      <c r="C24" s="127" t="s">
        <v>338</v>
      </c>
      <c r="D24" s="122">
        <v>18.600000000000001</v>
      </c>
      <c r="E24" s="122"/>
      <c r="F24" s="123"/>
      <c r="G24" s="122"/>
      <c r="H24" s="122"/>
      <c r="I24" s="122"/>
      <c r="J24" s="122">
        <f t="shared" si="10"/>
        <v>0</v>
      </c>
      <c r="K24" s="124">
        <f t="shared" si="0"/>
        <v>0</v>
      </c>
      <c r="L24" s="125">
        <f t="shared" si="1"/>
        <v>0</v>
      </c>
      <c r="M24" s="125">
        <f t="shared" si="2"/>
        <v>0</v>
      </c>
      <c r="N24" s="125">
        <f t="shared" si="3"/>
        <v>0</v>
      </c>
      <c r="O24" s="125">
        <f t="shared" si="11"/>
        <v>0</v>
      </c>
    </row>
    <row r="25" spans="1:15" s="10" customFormat="1" x14ac:dyDescent="0.2">
      <c r="A25" s="118" t="s">
        <v>75</v>
      </c>
      <c r="B25" s="131" t="s">
        <v>689</v>
      </c>
      <c r="C25" s="127" t="s">
        <v>68</v>
      </c>
      <c r="D25" s="122">
        <v>8</v>
      </c>
      <c r="E25" s="122"/>
      <c r="F25" s="123"/>
      <c r="G25" s="122"/>
      <c r="H25" s="122"/>
      <c r="I25" s="122"/>
      <c r="J25" s="122">
        <f t="shared" si="10"/>
        <v>0</v>
      </c>
      <c r="K25" s="124">
        <f t="shared" si="0"/>
        <v>0</v>
      </c>
      <c r="L25" s="125">
        <f t="shared" si="1"/>
        <v>0</v>
      </c>
      <c r="M25" s="125">
        <f t="shared" si="2"/>
        <v>0</v>
      </c>
      <c r="N25" s="125">
        <f t="shared" si="3"/>
        <v>0</v>
      </c>
      <c r="O25" s="125">
        <f t="shared" si="11"/>
        <v>0</v>
      </c>
    </row>
    <row r="26" spans="1:15" s="10" customFormat="1" ht="16.5" customHeight="1" x14ac:dyDescent="0.2">
      <c r="A26" s="118" t="s">
        <v>76</v>
      </c>
      <c r="B26" s="131" t="s">
        <v>371</v>
      </c>
      <c r="C26" s="132" t="s">
        <v>306</v>
      </c>
      <c r="D26" s="133">
        <v>3.1500000000000004</v>
      </c>
      <c r="E26" s="122"/>
      <c r="F26" s="123"/>
      <c r="G26" s="122"/>
      <c r="H26" s="122"/>
      <c r="I26" s="122"/>
      <c r="J26" s="122">
        <f t="shared" ref="J26" si="12">ROUND(G26+H26+I26,2)</f>
        <v>0</v>
      </c>
      <c r="K26" s="124">
        <f t="shared" si="0"/>
        <v>0</v>
      </c>
      <c r="L26" s="125">
        <f t="shared" si="1"/>
        <v>0</v>
      </c>
      <c r="M26" s="125">
        <f t="shared" si="2"/>
        <v>0</v>
      </c>
      <c r="N26" s="125">
        <f t="shared" si="3"/>
        <v>0</v>
      </c>
      <c r="O26" s="125">
        <f t="shared" ref="O26" si="13">ROUND(L26+M26+N26,2)</f>
        <v>0</v>
      </c>
    </row>
    <row r="27" spans="1:15" s="10" customFormat="1" ht="24" x14ac:dyDescent="0.2">
      <c r="A27" s="118" t="s">
        <v>77</v>
      </c>
      <c r="B27" s="131" t="s">
        <v>372</v>
      </c>
      <c r="C27" s="132" t="s">
        <v>306</v>
      </c>
      <c r="D27" s="133">
        <v>18.2</v>
      </c>
      <c r="E27" s="122"/>
      <c r="F27" s="123"/>
      <c r="G27" s="122"/>
      <c r="H27" s="122"/>
      <c r="I27" s="122"/>
      <c r="J27" s="122">
        <f t="shared" ref="J27:J30" si="14">ROUND(G27+H27+I27,2)</f>
        <v>0</v>
      </c>
      <c r="K27" s="124">
        <f t="shared" si="0"/>
        <v>0</v>
      </c>
      <c r="L27" s="125">
        <f t="shared" si="1"/>
        <v>0</v>
      </c>
      <c r="M27" s="125">
        <f t="shared" si="2"/>
        <v>0</v>
      </c>
      <c r="N27" s="125">
        <f t="shared" si="3"/>
        <v>0</v>
      </c>
      <c r="O27" s="125">
        <f t="shared" ref="O27:O30" si="15">ROUND(L27+M27+N27,2)</f>
        <v>0</v>
      </c>
    </row>
    <row r="28" spans="1:15" s="10" customFormat="1" ht="17.25" customHeight="1" x14ac:dyDescent="0.2">
      <c r="A28" s="118" t="s">
        <v>78</v>
      </c>
      <c r="B28" s="131" t="s">
        <v>457</v>
      </c>
      <c r="C28" s="132" t="s">
        <v>118</v>
      </c>
      <c r="D28" s="133">
        <v>1</v>
      </c>
      <c r="E28" s="122"/>
      <c r="F28" s="123"/>
      <c r="G28" s="122"/>
      <c r="H28" s="122"/>
      <c r="I28" s="122"/>
      <c r="J28" s="122">
        <f t="shared" si="14"/>
        <v>0</v>
      </c>
      <c r="K28" s="124">
        <f t="shared" si="0"/>
        <v>0</v>
      </c>
      <c r="L28" s="125">
        <f t="shared" si="1"/>
        <v>0</v>
      </c>
      <c r="M28" s="125">
        <f t="shared" si="2"/>
        <v>0</v>
      </c>
      <c r="N28" s="125">
        <f t="shared" si="3"/>
        <v>0</v>
      </c>
      <c r="O28" s="125">
        <f t="shared" si="15"/>
        <v>0</v>
      </c>
    </row>
    <row r="29" spans="1:15" s="10" customFormat="1" x14ac:dyDescent="0.2">
      <c r="A29" s="118" t="s">
        <v>79</v>
      </c>
      <c r="B29" s="131" t="s">
        <v>483</v>
      </c>
      <c r="C29" s="127" t="s">
        <v>118</v>
      </c>
      <c r="D29" s="122">
        <v>1</v>
      </c>
      <c r="E29" s="122"/>
      <c r="F29" s="123"/>
      <c r="G29" s="122"/>
      <c r="H29" s="122"/>
      <c r="I29" s="122"/>
      <c r="J29" s="122">
        <f t="shared" si="14"/>
        <v>0</v>
      </c>
      <c r="K29" s="124">
        <f t="shared" si="0"/>
        <v>0</v>
      </c>
      <c r="L29" s="125">
        <f t="shared" si="1"/>
        <v>0</v>
      </c>
      <c r="M29" s="125">
        <f t="shared" si="2"/>
        <v>0</v>
      </c>
      <c r="N29" s="125">
        <f t="shared" si="3"/>
        <v>0</v>
      </c>
      <c r="O29" s="125">
        <f t="shared" si="15"/>
        <v>0</v>
      </c>
    </row>
    <row r="30" spans="1:15" s="10" customFormat="1" ht="13.5" x14ac:dyDescent="0.2">
      <c r="A30" s="118" t="s">
        <v>80</v>
      </c>
      <c r="B30" s="224" t="s">
        <v>663</v>
      </c>
      <c r="C30" s="120" t="s">
        <v>336</v>
      </c>
      <c r="D30" s="133">
        <v>61.63</v>
      </c>
      <c r="E30" s="122"/>
      <c r="F30" s="123"/>
      <c r="G30" s="122"/>
      <c r="H30" s="122"/>
      <c r="I30" s="122"/>
      <c r="J30" s="122">
        <f t="shared" si="14"/>
        <v>0</v>
      </c>
      <c r="K30" s="124">
        <f t="shared" si="0"/>
        <v>0</v>
      </c>
      <c r="L30" s="125">
        <f t="shared" si="1"/>
        <v>0</v>
      </c>
      <c r="M30" s="125">
        <f t="shared" si="2"/>
        <v>0</v>
      </c>
      <c r="N30" s="125">
        <f t="shared" si="3"/>
        <v>0</v>
      </c>
      <c r="O30" s="125">
        <f t="shared" si="15"/>
        <v>0</v>
      </c>
    </row>
    <row r="31" spans="1:15" s="10" customFormat="1" x14ac:dyDescent="0.2">
      <c r="A31" s="118"/>
      <c r="B31" s="131"/>
      <c r="C31" s="132"/>
      <c r="D31" s="133"/>
      <c r="E31" s="122"/>
      <c r="F31" s="123"/>
      <c r="G31" s="122"/>
      <c r="H31" s="122"/>
      <c r="I31" s="122"/>
      <c r="J31" s="122">
        <f t="shared" si="10"/>
        <v>0</v>
      </c>
      <c r="K31" s="124">
        <f t="shared" si="0"/>
        <v>0</v>
      </c>
      <c r="L31" s="125">
        <f t="shared" si="1"/>
        <v>0</v>
      </c>
      <c r="M31" s="125">
        <f t="shared" si="2"/>
        <v>0</v>
      </c>
      <c r="N31" s="125">
        <f t="shared" si="3"/>
        <v>0</v>
      </c>
      <c r="O31" s="125">
        <f t="shared" si="11"/>
        <v>0</v>
      </c>
    </row>
    <row r="32" spans="1:15" s="10" customFormat="1" x14ac:dyDescent="0.2">
      <c r="A32" s="118"/>
      <c r="B32" s="169" t="s">
        <v>719</v>
      </c>
      <c r="C32" s="127"/>
      <c r="D32" s="128"/>
      <c r="E32" s="122"/>
      <c r="F32" s="123"/>
      <c r="G32" s="122"/>
      <c r="H32" s="122"/>
      <c r="I32" s="122"/>
      <c r="J32" s="122">
        <f t="shared" si="10"/>
        <v>0</v>
      </c>
      <c r="K32" s="124">
        <f t="shared" si="0"/>
        <v>0</v>
      </c>
      <c r="L32" s="125">
        <f t="shared" si="1"/>
        <v>0</v>
      </c>
      <c r="M32" s="125">
        <f t="shared" si="2"/>
        <v>0</v>
      </c>
      <c r="N32" s="125">
        <f t="shared" si="3"/>
        <v>0</v>
      </c>
      <c r="O32" s="125">
        <f t="shared" si="11"/>
        <v>0</v>
      </c>
    </row>
    <row r="33" spans="1:15" s="10" customFormat="1" ht="25.5" x14ac:dyDescent="0.2">
      <c r="A33" s="118" t="s">
        <v>81</v>
      </c>
      <c r="B33" s="131" t="s">
        <v>718</v>
      </c>
      <c r="C33" s="127" t="s">
        <v>68</v>
      </c>
      <c r="D33" s="128">
        <v>1</v>
      </c>
      <c r="E33" s="122"/>
      <c r="F33" s="123"/>
      <c r="G33" s="122"/>
      <c r="H33" s="122"/>
      <c r="I33" s="122"/>
      <c r="J33" s="122">
        <f t="shared" ref="J33" si="16">ROUND(G33+H33+I33,2)</f>
        <v>0</v>
      </c>
      <c r="K33" s="124">
        <f t="shared" si="0"/>
        <v>0</v>
      </c>
      <c r="L33" s="125">
        <f t="shared" si="1"/>
        <v>0</v>
      </c>
      <c r="M33" s="125">
        <f t="shared" si="2"/>
        <v>0</v>
      </c>
      <c r="N33" s="125">
        <f t="shared" si="3"/>
        <v>0</v>
      </c>
      <c r="O33" s="125">
        <f t="shared" ref="O33" si="17">ROUND(L33+M33+N33,2)</f>
        <v>0</v>
      </c>
    </row>
    <row r="34" spans="1:15" s="10" customFormat="1" ht="36" x14ac:dyDescent="0.2">
      <c r="A34" s="118" t="s">
        <v>82</v>
      </c>
      <c r="B34" s="126" t="s">
        <v>517</v>
      </c>
      <c r="C34" s="127" t="s">
        <v>338</v>
      </c>
      <c r="D34" s="128">
        <v>3.2</v>
      </c>
      <c r="E34" s="122"/>
      <c r="F34" s="123"/>
      <c r="G34" s="122"/>
      <c r="H34" s="122"/>
      <c r="I34" s="122"/>
      <c r="J34" s="122">
        <f t="shared" si="10"/>
        <v>0</v>
      </c>
      <c r="K34" s="124">
        <f t="shared" si="0"/>
        <v>0</v>
      </c>
      <c r="L34" s="125">
        <f t="shared" si="1"/>
        <v>0</v>
      </c>
      <c r="M34" s="125">
        <f t="shared" si="2"/>
        <v>0</v>
      </c>
      <c r="N34" s="125">
        <f t="shared" si="3"/>
        <v>0</v>
      </c>
      <c r="O34" s="125">
        <f t="shared" si="11"/>
        <v>0</v>
      </c>
    </row>
    <row r="35" spans="1:15" s="10" customFormat="1" ht="36" x14ac:dyDescent="0.2">
      <c r="A35" s="118" t="s">
        <v>83</v>
      </c>
      <c r="B35" s="126" t="s">
        <v>501</v>
      </c>
      <c r="C35" s="127" t="s">
        <v>338</v>
      </c>
      <c r="D35" s="128">
        <v>9.6</v>
      </c>
      <c r="E35" s="122"/>
      <c r="F35" s="123"/>
      <c r="G35" s="122"/>
      <c r="H35" s="122"/>
      <c r="I35" s="122"/>
      <c r="J35" s="122">
        <f t="shared" si="10"/>
        <v>0</v>
      </c>
      <c r="K35" s="124">
        <f t="shared" si="0"/>
        <v>0</v>
      </c>
      <c r="L35" s="125">
        <f t="shared" si="1"/>
        <v>0</v>
      </c>
      <c r="M35" s="125">
        <f t="shared" si="2"/>
        <v>0</v>
      </c>
      <c r="N35" s="125">
        <f t="shared" si="3"/>
        <v>0</v>
      </c>
      <c r="O35" s="125">
        <f t="shared" si="11"/>
        <v>0</v>
      </c>
    </row>
    <row r="36" spans="1:15" s="10" customFormat="1" ht="48" x14ac:dyDescent="0.2">
      <c r="A36" s="118" t="s">
        <v>84</v>
      </c>
      <c r="B36" s="126" t="s">
        <v>503</v>
      </c>
      <c r="C36" s="127" t="s">
        <v>338</v>
      </c>
      <c r="D36" s="128">
        <v>2.1</v>
      </c>
      <c r="E36" s="122"/>
      <c r="F36" s="123"/>
      <c r="G36" s="122"/>
      <c r="H36" s="122"/>
      <c r="I36" s="122"/>
      <c r="J36" s="122">
        <f t="shared" si="10"/>
        <v>0</v>
      </c>
      <c r="K36" s="124">
        <f t="shared" si="0"/>
        <v>0</v>
      </c>
      <c r="L36" s="125">
        <f t="shared" si="1"/>
        <v>0</v>
      </c>
      <c r="M36" s="125">
        <f t="shared" si="2"/>
        <v>0</v>
      </c>
      <c r="N36" s="125">
        <f t="shared" si="3"/>
        <v>0</v>
      </c>
      <c r="O36" s="125">
        <f t="shared" si="11"/>
        <v>0</v>
      </c>
    </row>
    <row r="37" spans="1:15" s="10" customFormat="1" x14ac:dyDescent="0.2">
      <c r="A37" s="118"/>
      <c r="B37" s="129"/>
      <c r="C37" s="130"/>
      <c r="D37" s="130"/>
      <c r="E37" s="122"/>
      <c r="F37" s="123"/>
      <c r="G37" s="122"/>
      <c r="H37" s="122"/>
      <c r="I37" s="122"/>
      <c r="J37" s="122">
        <f t="shared" ref="J37:J44" si="18">ROUND(G37+H37+I37,2)</f>
        <v>0</v>
      </c>
      <c r="K37" s="124">
        <f t="shared" si="0"/>
        <v>0</v>
      </c>
      <c r="L37" s="125">
        <f t="shared" si="1"/>
        <v>0</v>
      </c>
      <c r="M37" s="125">
        <f t="shared" si="2"/>
        <v>0</v>
      </c>
      <c r="N37" s="125">
        <f t="shared" si="3"/>
        <v>0</v>
      </c>
      <c r="O37" s="125">
        <f t="shared" ref="O37:O44" si="19">ROUND(L37+M37+N37,2)</f>
        <v>0</v>
      </c>
    </row>
    <row r="38" spans="1:15" s="10" customFormat="1" x14ac:dyDescent="0.2">
      <c r="A38" s="118"/>
      <c r="B38" s="173" t="s">
        <v>377</v>
      </c>
      <c r="C38" s="120"/>
      <c r="D38" s="123"/>
      <c r="E38" s="122"/>
      <c r="F38" s="123"/>
      <c r="G38" s="122"/>
      <c r="H38" s="122"/>
      <c r="I38" s="122"/>
      <c r="J38" s="122">
        <f t="shared" si="18"/>
        <v>0</v>
      </c>
      <c r="K38" s="124">
        <f t="shared" si="0"/>
        <v>0</v>
      </c>
      <c r="L38" s="125">
        <f t="shared" si="1"/>
        <v>0</v>
      </c>
      <c r="M38" s="125">
        <f t="shared" si="2"/>
        <v>0</v>
      </c>
      <c r="N38" s="125">
        <f t="shared" si="3"/>
        <v>0</v>
      </c>
      <c r="O38" s="125">
        <f t="shared" si="19"/>
        <v>0</v>
      </c>
    </row>
    <row r="39" spans="1:15" s="10" customFormat="1" ht="24" x14ac:dyDescent="0.2">
      <c r="A39" s="118" t="s">
        <v>85</v>
      </c>
      <c r="B39" s="131" t="s">
        <v>686</v>
      </c>
      <c r="C39" s="120" t="s">
        <v>306</v>
      </c>
      <c r="D39" s="122">
        <v>48</v>
      </c>
      <c r="E39" s="122"/>
      <c r="F39" s="123"/>
      <c r="G39" s="122"/>
      <c r="H39" s="122"/>
      <c r="I39" s="122"/>
      <c r="J39" s="122">
        <f t="shared" si="18"/>
        <v>0</v>
      </c>
      <c r="K39" s="124">
        <f t="shared" si="0"/>
        <v>0</v>
      </c>
      <c r="L39" s="125">
        <f t="shared" si="1"/>
        <v>0</v>
      </c>
      <c r="M39" s="125">
        <f t="shared" si="2"/>
        <v>0</v>
      </c>
      <c r="N39" s="125">
        <f t="shared" si="3"/>
        <v>0</v>
      </c>
      <c r="O39" s="125">
        <f t="shared" si="19"/>
        <v>0</v>
      </c>
    </row>
    <row r="40" spans="1:15" s="10" customFormat="1" ht="24" x14ac:dyDescent="0.2">
      <c r="A40" s="118" t="s">
        <v>86</v>
      </c>
      <c r="B40" s="129" t="s">
        <v>392</v>
      </c>
      <c r="C40" s="120" t="s">
        <v>336</v>
      </c>
      <c r="D40" s="130">
        <v>14.2</v>
      </c>
      <c r="E40" s="122"/>
      <c r="F40" s="123"/>
      <c r="G40" s="122"/>
      <c r="H40" s="122"/>
      <c r="I40" s="122"/>
      <c r="J40" s="122">
        <f t="shared" si="18"/>
        <v>0</v>
      </c>
      <c r="K40" s="124">
        <f t="shared" si="0"/>
        <v>0</v>
      </c>
      <c r="L40" s="125">
        <f t="shared" si="1"/>
        <v>0</v>
      </c>
      <c r="M40" s="125">
        <f t="shared" si="2"/>
        <v>0</v>
      </c>
      <c r="N40" s="125">
        <f t="shared" si="3"/>
        <v>0</v>
      </c>
      <c r="O40" s="125">
        <f t="shared" si="19"/>
        <v>0</v>
      </c>
    </row>
    <row r="41" spans="1:15" s="10" customFormat="1" ht="36" x14ac:dyDescent="0.2">
      <c r="A41" s="118" t="s">
        <v>87</v>
      </c>
      <c r="B41" s="129" t="s">
        <v>393</v>
      </c>
      <c r="C41" s="127" t="s">
        <v>338</v>
      </c>
      <c r="D41" s="130">
        <v>142</v>
      </c>
      <c r="E41" s="122"/>
      <c r="F41" s="123"/>
      <c r="G41" s="122"/>
      <c r="H41" s="122"/>
      <c r="I41" s="122"/>
      <c r="J41" s="122">
        <f t="shared" si="18"/>
        <v>0</v>
      </c>
      <c r="K41" s="124">
        <f t="shared" si="0"/>
        <v>0</v>
      </c>
      <c r="L41" s="125">
        <f t="shared" si="1"/>
        <v>0</v>
      </c>
      <c r="M41" s="125">
        <f t="shared" si="2"/>
        <v>0</v>
      </c>
      <c r="N41" s="125">
        <f t="shared" si="3"/>
        <v>0</v>
      </c>
      <c r="O41" s="125">
        <f t="shared" si="19"/>
        <v>0</v>
      </c>
    </row>
    <row r="42" spans="1:15" s="10" customFormat="1" ht="13.5" x14ac:dyDescent="0.2">
      <c r="A42" s="118" t="s">
        <v>88</v>
      </c>
      <c r="B42" s="129" t="s">
        <v>394</v>
      </c>
      <c r="C42" s="127" t="s">
        <v>338</v>
      </c>
      <c r="D42" s="130">
        <v>142</v>
      </c>
      <c r="E42" s="122"/>
      <c r="F42" s="123"/>
      <c r="G42" s="122"/>
      <c r="H42" s="122"/>
      <c r="I42" s="122"/>
      <c r="J42" s="122">
        <f t="shared" si="18"/>
        <v>0</v>
      </c>
      <c r="K42" s="124">
        <f t="shared" si="0"/>
        <v>0</v>
      </c>
      <c r="L42" s="125">
        <f t="shared" si="1"/>
        <v>0</v>
      </c>
      <c r="M42" s="125">
        <f t="shared" si="2"/>
        <v>0</v>
      </c>
      <c r="N42" s="125">
        <f t="shared" si="3"/>
        <v>0</v>
      </c>
      <c r="O42" s="125">
        <f t="shared" si="19"/>
        <v>0</v>
      </c>
    </row>
    <row r="43" spans="1:15" s="10" customFormat="1" ht="36" x14ac:dyDescent="0.2">
      <c r="A43" s="118" t="s">
        <v>89</v>
      </c>
      <c r="B43" s="131" t="s">
        <v>395</v>
      </c>
      <c r="C43" s="127" t="s">
        <v>338</v>
      </c>
      <c r="D43" s="130">
        <v>142</v>
      </c>
      <c r="E43" s="122"/>
      <c r="F43" s="123"/>
      <c r="G43" s="122"/>
      <c r="H43" s="122"/>
      <c r="I43" s="122"/>
      <c r="J43" s="122">
        <f t="shared" si="18"/>
        <v>0</v>
      </c>
      <c r="K43" s="124">
        <f t="shared" si="0"/>
        <v>0</v>
      </c>
      <c r="L43" s="125">
        <f t="shared" si="1"/>
        <v>0</v>
      </c>
      <c r="M43" s="125">
        <f t="shared" si="2"/>
        <v>0</v>
      </c>
      <c r="N43" s="125">
        <f t="shared" si="3"/>
        <v>0</v>
      </c>
      <c r="O43" s="125">
        <f t="shared" si="19"/>
        <v>0</v>
      </c>
    </row>
    <row r="44" spans="1:15" s="10" customFormat="1" ht="24" x14ac:dyDescent="0.2">
      <c r="A44" s="118" t="s">
        <v>90</v>
      </c>
      <c r="B44" s="131" t="s">
        <v>396</v>
      </c>
      <c r="C44" s="127" t="s">
        <v>338</v>
      </c>
      <c r="D44" s="130">
        <v>194</v>
      </c>
      <c r="E44" s="122"/>
      <c r="F44" s="123"/>
      <c r="G44" s="122"/>
      <c r="H44" s="122"/>
      <c r="I44" s="122"/>
      <c r="J44" s="122">
        <f t="shared" si="18"/>
        <v>0</v>
      </c>
      <c r="K44" s="124">
        <f t="shared" si="0"/>
        <v>0</v>
      </c>
      <c r="L44" s="125">
        <f t="shared" si="1"/>
        <v>0</v>
      </c>
      <c r="M44" s="125">
        <f t="shared" si="2"/>
        <v>0</v>
      </c>
      <c r="N44" s="125">
        <f t="shared" si="3"/>
        <v>0</v>
      </c>
      <c r="O44" s="125">
        <f t="shared" si="19"/>
        <v>0</v>
      </c>
    </row>
    <row r="45" spans="1:15" s="10" customFormat="1" ht="36" x14ac:dyDescent="0.2">
      <c r="A45" s="118" t="s">
        <v>91</v>
      </c>
      <c r="B45" s="131" t="s">
        <v>667</v>
      </c>
      <c r="C45" s="127" t="s">
        <v>338</v>
      </c>
      <c r="D45" s="123">
        <v>34.799999999999997</v>
      </c>
      <c r="E45" s="122"/>
      <c r="F45" s="123"/>
      <c r="G45" s="122"/>
      <c r="H45" s="122"/>
      <c r="I45" s="122"/>
      <c r="J45" s="122">
        <f t="shared" ref="J45:J56" si="20">ROUND(G45+H45+I45,2)</f>
        <v>0</v>
      </c>
      <c r="K45" s="124">
        <f t="shared" si="0"/>
        <v>0</v>
      </c>
      <c r="L45" s="125">
        <f t="shared" si="1"/>
        <v>0</v>
      </c>
      <c r="M45" s="125">
        <f t="shared" si="2"/>
        <v>0</v>
      </c>
      <c r="N45" s="125">
        <f t="shared" si="3"/>
        <v>0</v>
      </c>
      <c r="O45" s="125">
        <f t="shared" ref="O45:O56" si="21">ROUND(L45+M45+N45,2)</f>
        <v>0</v>
      </c>
    </row>
    <row r="46" spans="1:15" s="10" customFormat="1" x14ac:dyDescent="0.2">
      <c r="A46" s="118"/>
      <c r="B46" s="129"/>
      <c r="C46" s="130"/>
      <c r="D46" s="130"/>
      <c r="E46" s="122"/>
      <c r="F46" s="123"/>
      <c r="G46" s="122"/>
      <c r="H46" s="122"/>
      <c r="I46" s="122"/>
      <c r="J46" s="122">
        <f t="shared" si="20"/>
        <v>0</v>
      </c>
      <c r="K46" s="124">
        <f t="shared" si="0"/>
        <v>0</v>
      </c>
      <c r="L46" s="125">
        <f t="shared" si="1"/>
        <v>0</v>
      </c>
      <c r="M46" s="125">
        <f t="shared" si="2"/>
        <v>0</v>
      </c>
      <c r="N46" s="125">
        <f t="shared" si="3"/>
        <v>0</v>
      </c>
      <c r="O46" s="125">
        <f t="shared" si="21"/>
        <v>0</v>
      </c>
    </row>
    <row r="47" spans="1:15" s="10" customFormat="1" ht="16.5" customHeight="1" x14ac:dyDescent="0.2">
      <c r="A47" s="118"/>
      <c r="B47" s="173" t="s">
        <v>353</v>
      </c>
      <c r="C47" s="120"/>
      <c r="D47" s="123"/>
      <c r="E47" s="122"/>
      <c r="F47" s="123"/>
      <c r="G47" s="122"/>
      <c r="H47" s="122"/>
      <c r="I47" s="122"/>
      <c r="J47" s="122">
        <f t="shared" si="20"/>
        <v>0</v>
      </c>
      <c r="K47" s="124">
        <f t="shared" ref="K47:K78" si="22">D47*E47</f>
        <v>0</v>
      </c>
      <c r="L47" s="125">
        <f t="shared" ref="L47:L78" si="23">ROUND(D47*G47,2)</f>
        <v>0</v>
      </c>
      <c r="M47" s="125">
        <f t="shared" ref="M47:M78" si="24">ROUND(D47*H47,2)</f>
        <v>0</v>
      </c>
      <c r="N47" s="125">
        <f t="shared" ref="N47:N78" si="25">ROUND(I47*D47,2)</f>
        <v>0</v>
      </c>
      <c r="O47" s="125">
        <f t="shared" si="21"/>
        <v>0</v>
      </c>
    </row>
    <row r="48" spans="1:15" s="10" customFormat="1" x14ac:dyDescent="0.2">
      <c r="A48" s="118"/>
      <c r="B48" s="176" t="s">
        <v>378</v>
      </c>
      <c r="C48" s="130"/>
      <c r="D48" s="130"/>
      <c r="E48" s="122"/>
      <c r="F48" s="123"/>
      <c r="G48" s="122"/>
      <c r="H48" s="122"/>
      <c r="I48" s="122"/>
      <c r="J48" s="122">
        <f t="shared" si="20"/>
        <v>0</v>
      </c>
      <c r="K48" s="124">
        <f t="shared" si="22"/>
        <v>0</v>
      </c>
      <c r="L48" s="125">
        <f t="shared" si="23"/>
        <v>0</v>
      </c>
      <c r="M48" s="125">
        <f t="shared" si="24"/>
        <v>0</v>
      </c>
      <c r="N48" s="125">
        <f t="shared" si="25"/>
        <v>0</v>
      </c>
      <c r="O48" s="125">
        <f t="shared" si="21"/>
        <v>0</v>
      </c>
    </row>
    <row r="49" spans="1:15" s="10" customFormat="1" ht="48" x14ac:dyDescent="0.2">
      <c r="A49" s="118" t="s">
        <v>133</v>
      </c>
      <c r="B49" s="129" t="s">
        <v>405</v>
      </c>
      <c r="C49" s="127" t="s">
        <v>338</v>
      </c>
      <c r="D49" s="128">
        <v>142</v>
      </c>
      <c r="E49" s="122"/>
      <c r="F49" s="123"/>
      <c r="G49" s="122"/>
      <c r="H49" s="122"/>
      <c r="I49" s="122"/>
      <c r="J49" s="122">
        <f t="shared" si="20"/>
        <v>0</v>
      </c>
      <c r="K49" s="124">
        <f t="shared" si="22"/>
        <v>0</v>
      </c>
      <c r="L49" s="125">
        <f t="shared" si="23"/>
        <v>0</v>
      </c>
      <c r="M49" s="125">
        <f t="shared" si="24"/>
        <v>0</v>
      </c>
      <c r="N49" s="125">
        <f t="shared" si="25"/>
        <v>0</v>
      </c>
      <c r="O49" s="125">
        <f t="shared" si="21"/>
        <v>0</v>
      </c>
    </row>
    <row r="50" spans="1:15" s="10" customFormat="1" ht="84" x14ac:dyDescent="0.2">
      <c r="A50" s="118" t="s">
        <v>92</v>
      </c>
      <c r="B50" s="129" t="s">
        <v>403</v>
      </c>
      <c r="C50" s="127" t="s">
        <v>338</v>
      </c>
      <c r="D50" s="123">
        <v>52</v>
      </c>
      <c r="E50" s="122"/>
      <c r="F50" s="123"/>
      <c r="G50" s="122"/>
      <c r="H50" s="122"/>
      <c r="I50" s="122"/>
      <c r="J50" s="122">
        <f t="shared" si="20"/>
        <v>0</v>
      </c>
      <c r="K50" s="124">
        <f t="shared" si="22"/>
        <v>0</v>
      </c>
      <c r="L50" s="125">
        <f t="shared" si="23"/>
        <v>0</v>
      </c>
      <c r="M50" s="125">
        <f t="shared" si="24"/>
        <v>0</v>
      </c>
      <c r="N50" s="125">
        <f t="shared" si="25"/>
        <v>0</v>
      </c>
      <c r="O50" s="125">
        <f t="shared" si="21"/>
        <v>0</v>
      </c>
    </row>
    <row r="51" spans="1:15" s="10" customFormat="1" ht="72" x14ac:dyDescent="0.2">
      <c r="A51" s="118" t="s">
        <v>134</v>
      </c>
      <c r="B51" s="129" t="s">
        <v>406</v>
      </c>
      <c r="C51" s="127" t="s">
        <v>338</v>
      </c>
      <c r="D51" s="128">
        <v>34.799999999999997</v>
      </c>
      <c r="E51" s="122"/>
      <c r="F51" s="123"/>
      <c r="G51" s="122"/>
      <c r="H51" s="122"/>
      <c r="I51" s="122"/>
      <c r="J51" s="122">
        <f t="shared" si="20"/>
        <v>0</v>
      </c>
      <c r="K51" s="124">
        <f t="shared" si="22"/>
        <v>0</v>
      </c>
      <c r="L51" s="125">
        <f t="shared" si="23"/>
        <v>0</v>
      </c>
      <c r="M51" s="125">
        <f t="shared" si="24"/>
        <v>0</v>
      </c>
      <c r="N51" s="125">
        <f t="shared" si="25"/>
        <v>0</v>
      </c>
      <c r="O51" s="125">
        <f t="shared" si="21"/>
        <v>0</v>
      </c>
    </row>
    <row r="52" spans="1:15" s="10" customFormat="1" x14ac:dyDescent="0.2">
      <c r="A52" s="118" t="s">
        <v>176</v>
      </c>
      <c r="B52" s="131" t="s">
        <v>675</v>
      </c>
      <c r="C52" s="120" t="s">
        <v>306</v>
      </c>
      <c r="D52" s="123">
        <v>126</v>
      </c>
      <c r="E52" s="122"/>
      <c r="F52" s="123"/>
      <c r="G52" s="122"/>
      <c r="H52" s="122"/>
      <c r="I52" s="122"/>
      <c r="J52" s="122">
        <f t="shared" si="20"/>
        <v>0</v>
      </c>
      <c r="K52" s="124">
        <f t="shared" si="22"/>
        <v>0</v>
      </c>
      <c r="L52" s="125">
        <f t="shared" si="23"/>
        <v>0</v>
      </c>
      <c r="M52" s="125">
        <f t="shared" si="24"/>
        <v>0</v>
      </c>
      <c r="N52" s="125">
        <f t="shared" si="25"/>
        <v>0</v>
      </c>
      <c r="O52" s="125">
        <f t="shared" si="21"/>
        <v>0</v>
      </c>
    </row>
    <row r="53" spans="1:15" s="10" customFormat="1" ht="24" x14ac:dyDescent="0.2">
      <c r="A53" s="118" t="s">
        <v>177</v>
      </c>
      <c r="B53" s="129" t="s">
        <v>521</v>
      </c>
      <c r="C53" s="130" t="s">
        <v>306</v>
      </c>
      <c r="D53" s="128">
        <v>8.4</v>
      </c>
      <c r="E53" s="122"/>
      <c r="F53" s="123"/>
      <c r="G53" s="122"/>
      <c r="H53" s="122"/>
      <c r="I53" s="122"/>
      <c r="J53" s="122">
        <f t="shared" ref="J53" si="26">ROUND(G53+H53+I53,2)</f>
        <v>0</v>
      </c>
      <c r="K53" s="124">
        <f t="shared" si="22"/>
        <v>0</v>
      </c>
      <c r="L53" s="125">
        <f t="shared" si="23"/>
        <v>0</v>
      </c>
      <c r="M53" s="125">
        <f t="shared" si="24"/>
        <v>0</v>
      </c>
      <c r="N53" s="125">
        <f t="shared" si="25"/>
        <v>0</v>
      </c>
      <c r="O53" s="125">
        <f t="shared" ref="O53" si="27">ROUND(L53+M53+N53,2)</f>
        <v>0</v>
      </c>
    </row>
    <row r="54" spans="1:15" s="10" customFormat="1" ht="36" x14ac:dyDescent="0.2">
      <c r="A54" s="118" t="s">
        <v>178</v>
      </c>
      <c r="B54" s="129" t="s">
        <v>726</v>
      </c>
      <c r="C54" s="130" t="s">
        <v>306</v>
      </c>
      <c r="D54" s="128">
        <v>16.600000000000001</v>
      </c>
      <c r="E54" s="122"/>
      <c r="F54" s="123"/>
      <c r="G54" s="122"/>
      <c r="H54" s="122"/>
      <c r="I54" s="122"/>
      <c r="J54" s="122">
        <f t="shared" ref="J54" si="28">ROUND(G54+H54+I54,2)</f>
        <v>0</v>
      </c>
      <c r="K54" s="124">
        <f t="shared" si="22"/>
        <v>0</v>
      </c>
      <c r="L54" s="125">
        <f t="shared" si="23"/>
        <v>0</v>
      </c>
      <c r="M54" s="125">
        <f t="shared" si="24"/>
        <v>0</v>
      </c>
      <c r="N54" s="125">
        <f t="shared" si="25"/>
        <v>0</v>
      </c>
      <c r="O54" s="125">
        <f t="shared" ref="O54" si="29">ROUND(L54+M54+N54,2)</f>
        <v>0</v>
      </c>
    </row>
    <row r="55" spans="1:15" s="10" customFormat="1" x14ac:dyDescent="0.2">
      <c r="A55" s="118" t="s">
        <v>179</v>
      </c>
      <c r="B55" s="129" t="s">
        <v>727</v>
      </c>
      <c r="C55" s="130" t="s">
        <v>306</v>
      </c>
      <c r="D55" s="128">
        <v>5.2</v>
      </c>
      <c r="E55" s="122"/>
      <c r="F55" s="123"/>
      <c r="G55" s="122"/>
      <c r="H55" s="122"/>
      <c r="I55" s="122"/>
      <c r="J55" s="122">
        <f t="shared" ref="J55" si="30">ROUND(G55+H55+I55,2)</f>
        <v>0</v>
      </c>
      <c r="K55" s="124">
        <f t="shared" si="22"/>
        <v>0</v>
      </c>
      <c r="L55" s="125">
        <f t="shared" si="23"/>
        <v>0</v>
      </c>
      <c r="M55" s="125">
        <f t="shared" si="24"/>
        <v>0</v>
      </c>
      <c r="N55" s="125">
        <f t="shared" si="25"/>
        <v>0</v>
      </c>
      <c r="O55" s="125">
        <f t="shared" ref="O55" si="31">ROUND(L55+M55+N55,2)</f>
        <v>0</v>
      </c>
    </row>
    <row r="56" spans="1:15" s="10" customFormat="1" ht="16.5" customHeight="1" x14ac:dyDescent="0.2">
      <c r="A56" s="118"/>
      <c r="B56" s="129"/>
      <c r="C56" s="130"/>
      <c r="D56" s="128"/>
      <c r="E56" s="122"/>
      <c r="F56" s="123"/>
      <c r="G56" s="122"/>
      <c r="H56" s="122"/>
      <c r="I56" s="122"/>
      <c r="J56" s="122">
        <f t="shared" si="20"/>
        <v>0</v>
      </c>
      <c r="K56" s="124">
        <f t="shared" si="22"/>
        <v>0</v>
      </c>
      <c r="L56" s="125">
        <f t="shared" si="23"/>
        <v>0</v>
      </c>
      <c r="M56" s="125">
        <f t="shared" si="24"/>
        <v>0</v>
      </c>
      <c r="N56" s="125">
        <f t="shared" si="25"/>
        <v>0</v>
      </c>
      <c r="O56" s="125">
        <f t="shared" si="21"/>
        <v>0</v>
      </c>
    </row>
    <row r="57" spans="1:15" s="10" customFormat="1" x14ac:dyDescent="0.2">
      <c r="A57" s="118"/>
      <c r="B57" s="176" t="s">
        <v>354</v>
      </c>
      <c r="C57" s="130"/>
      <c r="D57" s="128"/>
      <c r="E57" s="122"/>
      <c r="F57" s="123"/>
      <c r="G57" s="122"/>
      <c r="H57" s="122"/>
      <c r="I57" s="122"/>
      <c r="J57" s="122">
        <f t="shared" si="10"/>
        <v>0</v>
      </c>
      <c r="K57" s="124">
        <f t="shared" si="22"/>
        <v>0</v>
      </c>
      <c r="L57" s="125">
        <f t="shared" si="23"/>
        <v>0</v>
      </c>
      <c r="M57" s="125">
        <f t="shared" si="24"/>
        <v>0</v>
      </c>
      <c r="N57" s="125">
        <f t="shared" si="25"/>
        <v>0</v>
      </c>
      <c r="O57" s="125">
        <f t="shared" si="11"/>
        <v>0</v>
      </c>
    </row>
    <row r="58" spans="1:15" s="10" customFormat="1" ht="48" x14ac:dyDescent="0.2">
      <c r="A58" s="118" t="s">
        <v>180</v>
      </c>
      <c r="B58" s="131" t="s">
        <v>505</v>
      </c>
      <c r="C58" s="120" t="s">
        <v>66</v>
      </c>
      <c r="D58" s="123">
        <v>124</v>
      </c>
      <c r="E58" s="122"/>
      <c r="F58" s="123"/>
      <c r="G58" s="122"/>
      <c r="H58" s="122"/>
      <c r="I58" s="122"/>
      <c r="J58" s="122">
        <f t="shared" si="10"/>
        <v>0</v>
      </c>
      <c r="K58" s="124">
        <f t="shared" si="22"/>
        <v>0</v>
      </c>
      <c r="L58" s="125">
        <f t="shared" si="23"/>
        <v>0</v>
      </c>
      <c r="M58" s="125">
        <f t="shared" si="24"/>
        <v>0</v>
      </c>
      <c r="N58" s="125">
        <f t="shared" si="25"/>
        <v>0</v>
      </c>
      <c r="O58" s="125">
        <f t="shared" si="11"/>
        <v>0</v>
      </c>
    </row>
    <row r="59" spans="1:15" s="10" customFormat="1" ht="36" x14ac:dyDescent="0.2">
      <c r="A59" s="118" t="s">
        <v>181</v>
      </c>
      <c r="B59" s="126" t="s">
        <v>504</v>
      </c>
      <c r="C59" s="120" t="s">
        <v>66</v>
      </c>
      <c r="D59" s="128">
        <v>15.7</v>
      </c>
      <c r="E59" s="122"/>
      <c r="F59" s="123"/>
      <c r="G59" s="122"/>
      <c r="H59" s="122"/>
      <c r="I59" s="122"/>
      <c r="J59" s="122">
        <f t="shared" si="10"/>
        <v>0</v>
      </c>
      <c r="K59" s="124">
        <f t="shared" si="22"/>
        <v>0</v>
      </c>
      <c r="L59" s="125">
        <f t="shared" si="23"/>
        <v>0</v>
      </c>
      <c r="M59" s="125">
        <f t="shared" si="24"/>
        <v>0</v>
      </c>
      <c r="N59" s="125">
        <f t="shared" si="25"/>
        <v>0</v>
      </c>
      <c r="O59" s="125">
        <f t="shared" si="11"/>
        <v>0</v>
      </c>
    </row>
    <row r="60" spans="1:15" s="10" customFormat="1" ht="36" x14ac:dyDescent="0.2">
      <c r="A60" s="118" t="s">
        <v>182</v>
      </c>
      <c r="B60" s="129" t="s">
        <v>513</v>
      </c>
      <c r="C60" s="120" t="s">
        <v>66</v>
      </c>
      <c r="D60" s="128">
        <v>15.7</v>
      </c>
      <c r="E60" s="122"/>
      <c r="F60" s="123"/>
      <c r="G60" s="122"/>
      <c r="H60" s="122"/>
      <c r="I60" s="122"/>
      <c r="J60" s="122">
        <f t="shared" si="10"/>
        <v>0</v>
      </c>
      <c r="K60" s="124">
        <f t="shared" si="22"/>
        <v>0</v>
      </c>
      <c r="L60" s="125">
        <f t="shared" si="23"/>
        <v>0</v>
      </c>
      <c r="M60" s="125">
        <f t="shared" si="24"/>
        <v>0</v>
      </c>
      <c r="N60" s="125">
        <f t="shared" si="25"/>
        <v>0</v>
      </c>
      <c r="O60" s="125">
        <f t="shared" si="11"/>
        <v>0</v>
      </c>
    </row>
    <row r="61" spans="1:15" s="10" customFormat="1" ht="13.5" x14ac:dyDescent="0.2">
      <c r="A61" s="118" t="s">
        <v>183</v>
      </c>
      <c r="B61" s="131" t="s">
        <v>508</v>
      </c>
      <c r="C61" s="120" t="s">
        <v>66</v>
      </c>
      <c r="D61" s="123">
        <v>45.4</v>
      </c>
      <c r="E61" s="122"/>
      <c r="F61" s="123"/>
      <c r="G61" s="122"/>
      <c r="H61" s="122"/>
      <c r="I61" s="122"/>
      <c r="J61" s="122">
        <f t="shared" ref="J61:J69" si="32">ROUND(G61+H61+I61,2)</f>
        <v>0</v>
      </c>
      <c r="K61" s="124">
        <f t="shared" si="22"/>
        <v>0</v>
      </c>
      <c r="L61" s="125">
        <f t="shared" si="23"/>
        <v>0</v>
      </c>
      <c r="M61" s="125">
        <f t="shared" si="24"/>
        <v>0</v>
      </c>
      <c r="N61" s="125">
        <f t="shared" si="25"/>
        <v>0</v>
      </c>
      <c r="O61" s="125">
        <f t="shared" ref="O61:O69" si="33">ROUND(L61+M61+N61,2)</f>
        <v>0</v>
      </c>
    </row>
    <row r="62" spans="1:15" s="10" customFormat="1" ht="24" x14ac:dyDescent="0.2">
      <c r="A62" s="118" t="s">
        <v>184</v>
      </c>
      <c r="B62" s="129" t="s">
        <v>511</v>
      </c>
      <c r="C62" s="120" t="s">
        <v>66</v>
      </c>
      <c r="D62" s="123">
        <v>45.4</v>
      </c>
      <c r="E62" s="122"/>
      <c r="F62" s="123"/>
      <c r="G62" s="122"/>
      <c r="H62" s="122"/>
      <c r="I62" s="122"/>
      <c r="J62" s="122">
        <f t="shared" si="32"/>
        <v>0</v>
      </c>
      <c r="K62" s="124">
        <f t="shared" si="22"/>
        <v>0</v>
      </c>
      <c r="L62" s="125">
        <f t="shared" si="23"/>
        <v>0</v>
      </c>
      <c r="M62" s="125">
        <f t="shared" si="24"/>
        <v>0</v>
      </c>
      <c r="N62" s="125">
        <f t="shared" si="25"/>
        <v>0</v>
      </c>
      <c r="O62" s="125">
        <f t="shared" si="33"/>
        <v>0</v>
      </c>
    </row>
    <row r="63" spans="1:15" s="10" customFormat="1" ht="36" x14ac:dyDescent="0.2">
      <c r="A63" s="118" t="s">
        <v>185</v>
      </c>
      <c r="B63" s="131" t="s">
        <v>509</v>
      </c>
      <c r="C63" s="120" t="s">
        <v>66</v>
      </c>
      <c r="D63" s="123">
        <v>56</v>
      </c>
      <c r="E63" s="122"/>
      <c r="F63" s="123"/>
      <c r="G63" s="122"/>
      <c r="H63" s="122"/>
      <c r="I63" s="122"/>
      <c r="J63" s="122">
        <f t="shared" si="32"/>
        <v>0</v>
      </c>
      <c r="K63" s="124">
        <f t="shared" si="22"/>
        <v>0</v>
      </c>
      <c r="L63" s="125">
        <f t="shared" si="23"/>
        <v>0</v>
      </c>
      <c r="M63" s="125">
        <f t="shared" si="24"/>
        <v>0</v>
      </c>
      <c r="N63" s="125">
        <f t="shared" si="25"/>
        <v>0</v>
      </c>
      <c r="O63" s="125">
        <f t="shared" si="33"/>
        <v>0</v>
      </c>
    </row>
    <row r="64" spans="1:15" s="10" customFormat="1" x14ac:dyDescent="0.2">
      <c r="A64" s="118"/>
      <c r="B64" s="129"/>
      <c r="C64" s="130"/>
      <c r="D64" s="130"/>
      <c r="E64" s="122"/>
      <c r="F64" s="123"/>
      <c r="G64" s="122"/>
      <c r="H64" s="122"/>
      <c r="I64" s="122"/>
      <c r="J64" s="122">
        <f t="shared" si="32"/>
        <v>0</v>
      </c>
      <c r="K64" s="124">
        <f t="shared" si="22"/>
        <v>0</v>
      </c>
      <c r="L64" s="125">
        <f t="shared" si="23"/>
        <v>0</v>
      </c>
      <c r="M64" s="125">
        <f t="shared" si="24"/>
        <v>0</v>
      </c>
      <c r="N64" s="125">
        <f t="shared" si="25"/>
        <v>0</v>
      </c>
      <c r="O64" s="125">
        <f t="shared" si="33"/>
        <v>0</v>
      </c>
    </row>
    <row r="65" spans="1:15" s="10" customFormat="1" ht="16.5" customHeight="1" x14ac:dyDescent="0.2">
      <c r="A65" s="118"/>
      <c r="B65" s="176" t="s">
        <v>498</v>
      </c>
      <c r="C65" s="130"/>
      <c r="D65" s="128"/>
      <c r="E65" s="122"/>
      <c r="F65" s="123"/>
      <c r="G65" s="122"/>
      <c r="H65" s="122"/>
      <c r="I65" s="122"/>
      <c r="J65" s="122">
        <f t="shared" si="32"/>
        <v>0</v>
      </c>
      <c r="K65" s="124">
        <f t="shared" si="22"/>
        <v>0</v>
      </c>
      <c r="L65" s="125">
        <f t="shared" si="23"/>
        <v>0</v>
      </c>
      <c r="M65" s="125">
        <f t="shared" si="24"/>
        <v>0</v>
      </c>
      <c r="N65" s="125">
        <f t="shared" si="25"/>
        <v>0</v>
      </c>
      <c r="O65" s="125">
        <f t="shared" si="33"/>
        <v>0</v>
      </c>
    </row>
    <row r="66" spans="1:15" s="10" customFormat="1" ht="13.5" x14ac:dyDescent="0.2">
      <c r="A66" s="118" t="s">
        <v>186</v>
      </c>
      <c r="B66" s="131" t="s">
        <v>499</v>
      </c>
      <c r="C66" s="120" t="s">
        <v>66</v>
      </c>
      <c r="D66" s="123">
        <v>4</v>
      </c>
      <c r="E66" s="122"/>
      <c r="F66" s="123"/>
      <c r="G66" s="122"/>
      <c r="H66" s="122"/>
      <c r="I66" s="122"/>
      <c r="J66" s="122">
        <f t="shared" si="32"/>
        <v>0</v>
      </c>
      <c r="K66" s="124">
        <f t="shared" si="22"/>
        <v>0</v>
      </c>
      <c r="L66" s="125">
        <f t="shared" si="23"/>
        <v>0</v>
      </c>
      <c r="M66" s="125">
        <f t="shared" si="24"/>
        <v>0</v>
      </c>
      <c r="N66" s="125">
        <f t="shared" si="25"/>
        <v>0</v>
      </c>
      <c r="O66" s="125">
        <f t="shared" si="33"/>
        <v>0</v>
      </c>
    </row>
    <row r="67" spans="1:15" s="10" customFormat="1" ht="13.5" x14ac:dyDescent="0.2">
      <c r="A67" s="118" t="s">
        <v>187</v>
      </c>
      <c r="B67" s="131" t="s">
        <v>502</v>
      </c>
      <c r="C67" s="120" t="s">
        <v>66</v>
      </c>
      <c r="D67" s="128">
        <v>486.4</v>
      </c>
      <c r="E67" s="122"/>
      <c r="F67" s="123"/>
      <c r="G67" s="122"/>
      <c r="H67" s="122"/>
      <c r="I67" s="122"/>
      <c r="J67" s="122">
        <f t="shared" si="32"/>
        <v>0</v>
      </c>
      <c r="K67" s="124">
        <f t="shared" si="22"/>
        <v>0</v>
      </c>
      <c r="L67" s="125">
        <f t="shared" si="23"/>
        <v>0</v>
      </c>
      <c r="M67" s="125">
        <f t="shared" si="24"/>
        <v>0</v>
      </c>
      <c r="N67" s="125">
        <f t="shared" si="25"/>
        <v>0</v>
      </c>
      <c r="O67" s="125">
        <f t="shared" si="33"/>
        <v>0</v>
      </c>
    </row>
    <row r="68" spans="1:15" s="10" customFormat="1" ht="24" x14ac:dyDescent="0.2">
      <c r="A68" s="118" t="s">
        <v>188</v>
      </c>
      <c r="B68" s="129" t="s">
        <v>512</v>
      </c>
      <c r="C68" s="120" t="s">
        <v>66</v>
      </c>
      <c r="D68" s="123">
        <v>490.4</v>
      </c>
      <c r="E68" s="122"/>
      <c r="F68" s="123"/>
      <c r="G68" s="122"/>
      <c r="H68" s="122"/>
      <c r="I68" s="122"/>
      <c r="J68" s="122">
        <f t="shared" si="32"/>
        <v>0</v>
      </c>
      <c r="K68" s="124">
        <f t="shared" si="22"/>
        <v>0</v>
      </c>
      <c r="L68" s="125">
        <f t="shared" si="23"/>
        <v>0</v>
      </c>
      <c r="M68" s="125">
        <f t="shared" si="24"/>
        <v>0</v>
      </c>
      <c r="N68" s="125">
        <f t="shared" si="25"/>
        <v>0</v>
      </c>
      <c r="O68" s="125">
        <f t="shared" si="33"/>
        <v>0</v>
      </c>
    </row>
    <row r="69" spans="1:15" s="10" customFormat="1" ht="36" x14ac:dyDescent="0.2">
      <c r="A69" s="118" t="s">
        <v>189</v>
      </c>
      <c r="B69" s="129" t="s">
        <v>514</v>
      </c>
      <c r="C69" s="120" t="s">
        <v>66</v>
      </c>
      <c r="D69" s="123">
        <v>17</v>
      </c>
      <c r="E69" s="122"/>
      <c r="F69" s="123"/>
      <c r="G69" s="122"/>
      <c r="H69" s="122"/>
      <c r="I69" s="122"/>
      <c r="J69" s="122">
        <f t="shared" si="32"/>
        <v>0</v>
      </c>
      <c r="K69" s="124">
        <f t="shared" si="22"/>
        <v>0</v>
      </c>
      <c r="L69" s="125">
        <f t="shared" si="23"/>
        <v>0</v>
      </c>
      <c r="M69" s="125">
        <f t="shared" si="24"/>
        <v>0</v>
      </c>
      <c r="N69" s="125">
        <f t="shared" si="25"/>
        <v>0</v>
      </c>
      <c r="O69" s="125">
        <f t="shared" si="33"/>
        <v>0</v>
      </c>
    </row>
    <row r="70" spans="1:15" s="10" customFormat="1" ht="36" x14ac:dyDescent="0.2">
      <c r="A70" s="118" t="s">
        <v>190</v>
      </c>
      <c r="B70" s="131" t="s">
        <v>510</v>
      </c>
      <c r="C70" s="120" t="s">
        <v>66</v>
      </c>
      <c r="D70" s="128">
        <v>508.8</v>
      </c>
      <c r="E70" s="122"/>
      <c r="F70" s="123"/>
      <c r="G70" s="122"/>
      <c r="H70" s="122"/>
      <c r="I70" s="122"/>
      <c r="J70" s="122">
        <f t="shared" si="10"/>
        <v>0</v>
      </c>
      <c r="K70" s="124">
        <f t="shared" si="22"/>
        <v>0</v>
      </c>
      <c r="L70" s="125">
        <f t="shared" si="23"/>
        <v>0</v>
      </c>
      <c r="M70" s="125">
        <f t="shared" si="24"/>
        <v>0</v>
      </c>
      <c r="N70" s="125">
        <f t="shared" si="25"/>
        <v>0</v>
      </c>
      <c r="O70" s="125">
        <f t="shared" si="11"/>
        <v>0</v>
      </c>
    </row>
    <row r="71" spans="1:15" s="10" customFormat="1" ht="72" x14ac:dyDescent="0.2">
      <c r="A71" s="118" t="s">
        <v>191</v>
      </c>
      <c r="B71" s="131" t="s">
        <v>687</v>
      </c>
      <c r="C71" s="120" t="s">
        <v>66</v>
      </c>
      <c r="D71" s="128">
        <v>12.7</v>
      </c>
      <c r="E71" s="122"/>
      <c r="F71" s="123"/>
      <c r="G71" s="122"/>
      <c r="H71" s="122"/>
      <c r="I71" s="122"/>
      <c r="J71" s="122">
        <f t="shared" si="10"/>
        <v>0</v>
      </c>
      <c r="K71" s="124">
        <f t="shared" si="22"/>
        <v>0</v>
      </c>
      <c r="L71" s="125">
        <f t="shared" si="23"/>
        <v>0</v>
      </c>
      <c r="M71" s="125">
        <f t="shared" si="24"/>
        <v>0</v>
      </c>
      <c r="N71" s="125">
        <f t="shared" si="25"/>
        <v>0</v>
      </c>
      <c r="O71" s="125">
        <f t="shared" si="11"/>
        <v>0</v>
      </c>
    </row>
    <row r="72" spans="1:15" s="10" customFormat="1" ht="36" x14ac:dyDescent="0.2">
      <c r="A72" s="118" t="s">
        <v>192</v>
      </c>
      <c r="B72" s="225" t="s">
        <v>713</v>
      </c>
      <c r="C72" s="120" t="s">
        <v>66</v>
      </c>
      <c r="D72" s="128">
        <v>2</v>
      </c>
      <c r="E72" s="122"/>
      <c r="F72" s="123"/>
      <c r="G72" s="122"/>
      <c r="H72" s="122"/>
      <c r="I72" s="122"/>
      <c r="J72" s="122">
        <f t="shared" si="10"/>
        <v>0</v>
      </c>
      <c r="K72" s="124">
        <f t="shared" si="22"/>
        <v>0</v>
      </c>
      <c r="L72" s="125">
        <f t="shared" si="23"/>
        <v>0</v>
      </c>
      <c r="M72" s="125">
        <f t="shared" si="24"/>
        <v>0</v>
      </c>
      <c r="N72" s="125">
        <f t="shared" si="25"/>
        <v>0</v>
      </c>
      <c r="O72" s="125">
        <f t="shared" si="11"/>
        <v>0</v>
      </c>
    </row>
    <row r="73" spans="1:15" s="10" customFormat="1" x14ac:dyDescent="0.2">
      <c r="A73" s="118"/>
      <c r="B73" s="131"/>
      <c r="C73" s="120"/>
      <c r="D73" s="123"/>
      <c r="E73" s="122"/>
      <c r="F73" s="123"/>
      <c r="G73" s="122"/>
      <c r="H73" s="122"/>
      <c r="I73" s="122"/>
      <c r="J73" s="122">
        <f t="shared" ref="J73" si="34">ROUND(G73+H73+I73,2)</f>
        <v>0</v>
      </c>
      <c r="K73" s="124">
        <f t="shared" si="22"/>
        <v>0</v>
      </c>
      <c r="L73" s="125">
        <f t="shared" si="23"/>
        <v>0</v>
      </c>
      <c r="M73" s="125">
        <f t="shared" si="24"/>
        <v>0</v>
      </c>
      <c r="N73" s="125">
        <f t="shared" si="25"/>
        <v>0</v>
      </c>
      <c r="O73" s="125">
        <f t="shared" ref="O73" si="35">ROUND(L73+M73+N73,2)</f>
        <v>0</v>
      </c>
    </row>
    <row r="74" spans="1:15" s="10" customFormat="1" x14ac:dyDescent="0.2">
      <c r="A74" s="118"/>
      <c r="B74" s="172" t="s">
        <v>356</v>
      </c>
      <c r="C74" s="120"/>
      <c r="D74" s="123"/>
      <c r="E74" s="122"/>
      <c r="F74" s="123"/>
      <c r="G74" s="122"/>
      <c r="H74" s="122"/>
      <c r="I74" s="122"/>
      <c r="J74" s="122">
        <f t="shared" si="10"/>
        <v>0</v>
      </c>
      <c r="K74" s="124">
        <f t="shared" si="22"/>
        <v>0</v>
      </c>
      <c r="L74" s="125">
        <f t="shared" si="23"/>
        <v>0</v>
      </c>
      <c r="M74" s="125">
        <f t="shared" si="24"/>
        <v>0</v>
      </c>
      <c r="N74" s="125">
        <f t="shared" si="25"/>
        <v>0</v>
      </c>
      <c r="O74" s="125">
        <f t="shared" si="11"/>
        <v>0</v>
      </c>
    </row>
    <row r="75" spans="1:15" s="10" customFormat="1" ht="48" x14ac:dyDescent="0.2">
      <c r="A75" s="118" t="s">
        <v>193</v>
      </c>
      <c r="B75" s="126" t="s">
        <v>359</v>
      </c>
      <c r="C75" s="130" t="s">
        <v>68</v>
      </c>
      <c r="D75" s="130">
        <v>1</v>
      </c>
      <c r="E75" s="122"/>
      <c r="F75" s="123"/>
      <c r="G75" s="122"/>
      <c r="H75" s="122"/>
      <c r="I75" s="122"/>
      <c r="J75" s="122">
        <f t="shared" si="10"/>
        <v>0</v>
      </c>
      <c r="K75" s="124">
        <f t="shared" si="22"/>
        <v>0</v>
      </c>
      <c r="L75" s="125">
        <f t="shared" si="23"/>
        <v>0</v>
      </c>
      <c r="M75" s="125">
        <f t="shared" si="24"/>
        <v>0</v>
      </c>
      <c r="N75" s="125">
        <f t="shared" si="25"/>
        <v>0</v>
      </c>
      <c r="O75" s="125">
        <f t="shared" si="11"/>
        <v>0</v>
      </c>
    </row>
    <row r="76" spans="1:15" s="10" customFormat="1" ht="84" x14ac:dyDescent="0.2">
      <c r="A76" s="118" t="s">
        <v>194</v>
      </c>
      <c r="B76" s="129" t="s">
        <v>358</v>
      </c>
      <c r="C76" s="130" t="s">
        <v>68</v>
      </c>
      <c r="D76" s="130">
        <v>2</v>
      </c>
      <c r="E76" s="122"/>
      <c r="F76" s="123"/>
      <c r="G76" s="122"/>
      <c r="H76" s="122"/>
      <c r="I76" s="122"/>
      <c r="J76" s="122">
        <f t="shared" si="10"/>
        <v>0</v>
      </c>
      <c r="K76" s="124">
        <f t="shared" si="22"/>
        <v>0</v>
      </c>
      <c r="L76" s="125">
        <f t="shared" si="23"/>
        <v>0</v>
      </c>
      <c r="M76" s="125">
        <f t="shared" si="24"/>
        <v>0</v>
      </c>
      <c r="N76" s="125">
        <f t="shared" si="25"/>
        <v>0</v>
      </c>
      <c r="O76" s="125">
        <f t="shared" si="11"/>
        <v>0</v>
      </c>
    </row>
    <row r="77" spans="1:15" s="10" customFormat="1" ht="48" x14ac:dyDescent="0.2">
      <c r="A77" s="118" t="s">
        <v>195</v>
      </c>
      <c r="B77" s="126" t="s">
        <v>361</v>
      </c>
      <c r="C77" s="130" t="s">
        <v>68</v>
      </c>
      <c r="D77" s="128">
        <v>4</v>
      </c>
      <c r="E77" s="122"/>
      <c r="F77" s="123"/>
      <c r="G77" s="122"/>
      <c r="H77" s="122"/>
      <c r="I77" s="122"/>
      <c r="J77" s="122">
        <f t="shared" si="10"/>
        <v>0</v>
      </c>
      <c r="K77" s="124">
        <f t="shared" si="22"/>
        <v>0</v>
      </c>
      <c r="L77" s="125">
        <f t="shared" si="23"/>
        <v>0</v>
      </c>
      <c r="M77" s="125">
        <f t="shared" si="24"/>
        <v>0</v>
      </c>
      <c r="N77" s="125">
        <f t="shared" si="25"/>
        <v>0</v>
      </c>
      <c r="O77" s="125">
        <f t="shared" si="11"/>
        <v>0</v>
      </c>
    </row>
    <row r="78" spans="1:15" s="10" customFormat="1" ht="24" x14ac:dyDescent="0.2">
      <c r="A78" s="118" t="s">
        <v>196</v>
      </c>
      <c r="B78" s="126" t="s">
        <v>362</v>
      </c>
      <c r="C78" s="130" t="s">
        <v>68</v>
      </c>
      <c r="D78" s="128">
        <v>3</v>
      </c>
      <c r="E78" s="122"/>
      <c r="F78" s="123"/>
      <c r="G78" s="122"/>
      <c r="H78" s="122"/>
      <c r="I78" s="122"/>
      <c r="J78" s="122">
        <f t="shared" si="10"/>
        <v>0</v>
      </c>
      <c r="K78" s="124">
        <f t="shared" si="22"/>
        <v>0</v>
      </c>
      <c r="L78" s="125">
        <f t="shared" si="23"/>
        <v>0</v>
      </c>
      <c r="M78" s="125">
        <f t="shared" si="24"/>
        <v>0</v>
      </c>
      <c r="N78" s="125">
        <f t="shared" si="25"/>
        <v>0</v>
      </c>
      <c r="O78" s="125">
        <f t="shared" si="11"/>
        <v>0</v>
      </c>
    </row>
    <row r="79" spans="1:15" s="10" customFormat="1" ht="36" x14ac:dyDescent="0.2">
      <c r="A79" s="118" t="s">
        <v>197</v>
      </c>
      <c r="B79" s="126" t="s">
        <v>364</v>
      </c>
      <c r="C79" s="130" t="s">
        <v>68</v>
      </c>
      <c r="D79" s="128">
        <v>2</v>
      </c>
      <c r="E79" s="122"/>
      <c r="F79" s="123"/>
      <c r="G79" s="122"/>
      <c r="H79" s="122"/>
      <c r="I79" s="122"/>
      <c r="J79" s="122">
        <f t="shared" si="10"/>
        <v>0</v>
      </c>
      <c r="K79" s="124">
        <f t="shared" ref="K79:K102" si="36">D79*E79</f>
        <v>0</v>
      </c>
      <c r="L79" s="125">
        <f t="shared" ref="L79:L102" si="37">ROUND(D79*G79,2)</f>
        <v>0</v>
      </c>
      <c r="M79" s="125">
        <f t="shared" ref="M79:M102" si="38">ROUND(D79*H79,2)</f>
        <v>0</v>
      </c>
      <c r="N79" s="125">
        <f t="shared" ref="N79:N102" si="39">ROUND(I79*D79,2)</f>
        <v>0</v>
      </c>
      <c r="O79" s="125">
        <f t="shared" si="11"/>
        <v>0</v>
      </c>
    </row>
    <row r="80" spans="1:15" s="10" customFormat="1" ht="24" x14ac:dyDescent="0.2">
      <c r="A80" s="118" t="s">
        <v>198</v>
      </c>
      <c r="B80" s="131" t="s">
        <v>493</v>
      </c>
      <c r="C80" s="130" t="s">
        <v>68</v>
      </c>
      <c r="D80" s="128">
        <v>1</v>
      </c>
      <c r="E80" s="122"/>
      <c r="F80" s="123"/>
      <c r="G80" s="122"/>
      <c r="H80" s="122"/>
      <c r="I80" s="122"/>
      <c r="J80" s="122">
        <f t="shared" ref="J80" si="40">ROUND(G80+H80+I80,2)</f>
        <v>0</v>
      </c>
      <c r="K80" s="124">
        <f t="shared" si="36"/>
        <v>0</v>
      </c>
      <c r="L80" s="125">
        <f t="shared" si="37"/>
        <v>0</v>
      </c>
      <c r="M80" s="125">
        <f t="shared" si="38"/>
        <v>0</v>
      </c>
      <c r="N80" s="125">
        <f t="shared" si="39"/>
        <v>0</v>
      </c>
      <c r="O80" s="125">
        <f t="shared" ref="O80" si="41">ROUND(L80+M80+N80,2)</f>
        <v>0</v>
      </c>
    </row>
    <row r="81" spans="1:15" s="10" customFormat="1" x14ac:dyDescent="0.2">
      <c r="A81" s="118"/>
      <c r="B81" s="131"/>
      <c r="C81" s="120"/>
      <c r="D81" s="123"/>
      <c r="E81" s="122"/>
      <c r="F81" s="123"/>
      <c r="G81" s="122"/>
      <c r="H81" s="122"/>
      <c r="I81" s="122"/>
      <c r="J81" s="122">
        <f t="shared" si="10"/>
        <v>0</v>
      </c>
      <c r="K81" s="124">
        <f t="shared" si="36"/>
        <v>0</v>
      </c>
      <c r="L81" s="125">
        <f t="shared" si="37"/>
        <v>0</v>
      </c>
      <c r="M81" s="125">
        <f t="shared" si="38"/>
        <v>0</v>
      </c>
      <c r="N81" s="125">
        <f t="shared" si="39"/>
        <v>0</v>
      </c>
      <c r="O81" s="125">
        <f t="shared" si="11"/>
        <v>0</v>
      </c>
    </row>
    <row r="82" spans="1:15" s="10" customFormat="1" ht="16.5" customHeight="1" x14ac:dyDescent="0.2">
      <c r="A82" s="118"/>
      <c r="B82" s="173" t="s">
        <v>475</v>
      </c>
      <c r="C82" s="120"/>
      <c r="D82" s="123"/>
      <c r="E82" s="122"/>
      <c r="F82" s="123"/>
      <c r="G82" s="122"/>
      <c r="H82" s="122"/>
      <c r="I82" s="122"/>
      <c r="J82" s="122">
        <f t="shared" si="10"/>
        <v>0</v>
      </c>
      <c r="K82" s="124">
        <f t="shared" si="36"/>
        <v>0</v>
      </c>
      <c r="L82" s="125">
        <f t="shared" si="37"/>
        <v>0</v>
      </c>
      <c r="M82" s="125">
        <f t="shared" si="38"/>
        <v>0</v>
      </c>
      <c r="N82" s="125">
        <f t="shared" si="39"/>
        <v>0</v>
      </c>
      <c r="O82" s="125">
        <f t="shared" si="11"/>
        <v>0</v>
      </c>
    </row>
    <row r="83" spans="1:15" s="10" customFormat="1" ht="13.5" x14ac:dyDescent="0.2">
      <c r="A83" s="118" t="s">
        <v>199</v>
      </c>
      <c r="B83" s="129" t="s">
        <v>474</v>
      </c>
      <c r="C83" s="120" t="s">
        <v>336</v>
      </c>
      <c r="D83" s="128">
        <v>0.62</v>
      </c>
      <c r="E83" s="122"/>
      <c r="F83" s="123"/>
      <c r="G83" s="122"/>
      <c r="H83" s="122"/>
      <c r="I83" s="122"/>
      <c r="J83" s="122">
        <f t="shared" si="10"/>
        <v>0</v>
      </c>
      <c r="K83" s="124">
        <f t="shared" si="36"/>
        <v>0</v>
      </c>
      <c r="L83" s="125">
        <f t="shared" si="37"/>
        <v>0</v>
      </c>
      <c r="M83" s="125">
        <f t="shared" si="38"/>
        <v>0</v>
      </c>
      <c r="N83" s="125">
        <f t="shared" si="39"/>
        <v>0</v>
      </c>
      <c r="O83" s="125">
        <f t="shared" si="11"/>
        <v>0</v>
      </c>
    </row>
    <row r="84" spans="1:15" s="10" customFormat="1" ht="16.5" customHeight="1" x14ac:dyDescent="0.2">
      <c r="A84" s="118" t="s">
        <v>200</v>
      </c>
      <c r="B84" s="129" t="s">
        <v>661</v>
      </c>
      <c r="C84" s="120" t="s">
        <v>336</v>
      </c>
      <c r="D84" s="128">
        <v>3.26</v>
      </c>
      <c r="E84" s="122"/>
      <c r="F84" s="123"/>
      <c r="G84" s="122"/>
      <c r="H84" s="122"/>
      <c r="I84" s="122"/>
      <c r="J84" s="122">
        <f t="shared" si="10"/>
        <v>0</v>
      </c>
      <c r="K84" s="124">
        <f t="shared" si="36"/>
        <v>0</v>
      </c>
      <c r="L84" s="125">
        <f t="shared" si="37"/>
        <v>0</v>
      </c>
      <c r="M84" s="125">
        <f t="shared" si="38"/>
        <v>0</v>
      </c>
      <c r="N84" s="125">
        <f t="shared" si="39"/>
        <v>0</v>
      </c>
      <c r="O84" s="125">
        <f t="shared" si="11"/>
        <v>0</v>
      </c>
    </row>
    <row r="85" spans="1:15" s="10" customFormat="1" ht="24" x14ac:dyDescent="0.2">
      <c r="A85" s="118" t="s">
        <v>201</v>
      </c>
      <c r="B85" s="131" t="s">
        <v>471</v>
      </c>
      <c r="C85" s="120" t="s">
        <v>66</v>
      </c>
      <c r="D85" s="123">
        <v>1.76</v>
      </c>
      <c r="E85" s="122"/>
      <c r="F85" s="123"/>
      <c r="G85" s="122"/>
      <c r="H85" s="122"/>
      <c r="I85" s="122"/>
      <c r="J85" s="122">
        <f t="shared" si="10"/>
        <v>0</v>
      </c>
      <c r="K85" s="124">
        <f t="shared" si="36"/>
        <v>0</v>
      </c>
      <c r="L85" s="125">
        <f t="shared" si="37"/>
        <v>0</v>
      </c>
      <c r="M85" s="125">
        <f t="shared" si="38"/>
        <v>0</v>
      </c>
      <c r="N85" s="125">
        <f t="shared" si="39"/>
        <v>0</v>
      </c>
      <c r="O85" s="125">
        <f t="shared" si="11"/>
        <v>0</v>
      </c>
    </row>
    <row r="86" spans="1:15" s="10" customFormat="1" ht="24" x14ac:dyDescent="0.2">
      <c r="A86" s="118" t="s">
        <v>202</v>
      </c>
      <c r="B86" s="129" t="s">
        <v>472</v>
      </c>
      <c r="C86" s="130" t="s">
        <v>130</v>
      </c>
      <c r="D86" s="128">
        <v>136</v>
      </c>
      <c r="E86" s="122"/>
      <c r="F86" s="123"/>
      <c r="G86" s="122"/>
      <c r="H86" s="122"/>
      <c r="I86" s="122"/>
      <c r="J86" s="122">
        <f t="shared" si="10"/>
        <v>0</v>
      </c>
      <c r="K86" s="124">
        <f t="shared" si="36"/>
        <v>0</v>
      </c>
      <c r="L86" s="125">
        <f t="shared" si="37"/>
        <v>0</v>
      </c>
      <c r="M86" s="125">
        <f t="shared" si="38"/>
        <v>0</v>
      </c>
      <c r="N86" s="125">
        <f t="shared" si="39"/>
        <v>0</v>
      </c>
      <c r="O86" s="125">
        <f t="shared" si="11"/>
        <v>0</v>
      </c>
    </row>
    <row r="87" spans="1:15" s="10" customFormat="1" ht="24" x14ac:dyDescent="0.2">
      <c r="A87" s="118" t="s">
        <v>203</v>
      </c>
      <c r="B87" s="129" t="s">
        <v>473</v>
      </c>
      <c r="C87" s="120" t="s">
        <v>336</v>
      </c>
      <c r="D87" s="128">
        <v>3.04</v>
      </c>
      <c r="E87" s="122"/>
      <c r="F87" s="123"/>
      <c r="G87" s="122"/>
      <c r="H87" s="122"/>
      <c r="I87" s="122"/>
      <c r="J87" s="122">
        <f t="shared" si="10"/>
        <v>0</v>
      </c>
      <c r="K87" s="124">
        <f t="shared" si="36"/>
        <v>0</v>
      </c>
      <c r="L87" s="125">
        <f t="shared" si="37"/>
        <v>0</v>
      </c>
      <c r="M87" s="125">
        <f t="shared" si="38"/>
        <v>0</v>
      </c>
      <c r="N87" s="125">
        <f t="shared" si="39"/>
        <v>0</v>
      </c>
      <c r="O87" s="125">
        <f t="shared" si="11"/>
        <v>0</v>
      </c>
    </row>
    <row r="88" spans="1:15" s="10" customFormat="1" ht="24" x14ac:dyDescent="0.2">
      <c r="A88" s="118" t="s">
        <v>627</v>
      </c>
      <c r="B88" s="134" t="s">
        <v>673</v>
      </c>
      <c r="C88" s="120" t="s">
        <v>306</v>
      </c>
      <c r="D88" s="123">
        <v>2.4</v>
      </c>
      <c r="E88" s="122"/>
      <c r="F88" s="123"/>
      <c r="G88" s="122"/>
      <c r="H88" s="122"/>
      <c r="I88" s="122"/>
      <c r="J88" s="122">
        <f t="shared" si="10"/>
        <v>0</v>
      </c>
      <c r="K88" s="124">
        <f t="shared" si="36"/>
        <v>0</v>
      </c>
      <c r="L88" s="125">
        <f t="shared" si="37"/>
        <v>0</v>
      </c>
      <c r="M88" s="125">
        <f t="shared" si="38"/>
        <v>0</v>
      </c>
      <c r="N88" s="125">
        <f t="shared" si="39"/>
        <v>0</v>
      </c>
      <c r="O88" s="125">
        <f t="shared" si="11"/>
        <v>0</v>
      </c>
    </row>
    <row r="89" spans="1:15" s="10" customFormat="1" ht="24" x14ac:dyDescent="0.2">
      <c r="A89" s="118" t="s">
        <v>628</v>
      </c>
      <c r="B89" s="134" t="s">
        <v>674</v>
      </c>
      <c r="C89" s="120" t="s">
        <v>306</v>
      </c>
      <c r="D89" s="123">
        <v>1.2</v>
      </c>
      <c r="E89" s="122"/>
      <c r="F89" s="123"/>
      <c r="G89" s="122"/>
      <c r="H89" s="122"/>
      <c r="I89" s="122"/>
      <c r="J89" s="122">
        <f t="shared" si="10"/>
        <v>0</v>
      </c>
      <c r="K89" s="124">
        <f t="shared" si="36"/>
        <v>0</v>
      </c>
      <c r="L89" s="125">
        <f t="shared" si="37"/>
        <v>0</v>
      </c>
      <c r="M89" s="125">
        <f t="shared" si="38"/>
        <v>0</v>
      </c>
      <c r="N89" s="125">
        <f t="shared" si="39"/>
        <v>0</v>
      </c>
      <c r="O89" s="125">
        <f t="shared" si="11"/>
        <v>0</v>
      </c>
    </row>
    <row r="90" spans="1:15" s="10" customFormat="1" x14ac:dyDescent="0.2">
      <c r="A90" s="118"/>
      <c r="B90" s="134"/>
      <c r="C90" s="120"/>
      <c r="D90" s="122"/>
      <c r="E90" s="122"/>
      <c r="F90" s="123"/>
      <c r="G90" s="122"/>
      <c r="H90" s="122"/>
      <c r="I90" s="122"/>
      <c r="J90" s="122">
        <f t="shared" si="10"/>
        <v>0</v>
      </c>
      <c r="K90" s="124">
        <f t="shared" si="36"/>
        <v>0</v>
      </c>
      <c r="L90" s="125">
        <f t="shared" si="37"/>
        <v>0</v>
      </c>
      <c r="M90" s="125">
        <f t="shared" si="38"/>
        <v>0</v>
      </c>
      <c r="N90" s="125">
        <f t="shared" si="39"/>
        <v>0</v>
      </c>
      <c r="O90" s="125">
        <f t="shared" si="11"/>
        <v>0</v>
      </c>
    </row>
    <row r="91" spans="1:15" s="10" customFormat="1" ht="16.5" customHeight="1" x14ac:dyDescent="0.2">
      <c r="A91" s="118"/>
      <c r="B91" s="173" t="s">
        <v>470</v>
      </c>
      <c r="C91" s="120"/>
      <c r="D91" s="123"/>
      <c r="E91" s="122"/>
      <c r="F91" s="123"/>
      <c r="G91" s="122"/>
      <c r="H91" s="122"/>
      <c r="I91" s="122"/>
      <c r="J91" s="122">
        <f t="shared" ref="J91:J96" si="42">ROUND(G91+H91+I91,2)</f>
        <v>0</v>
      </c>
      <c r="K91" s="124">
        <f t="shared" si="36"/>
        <v>0</v>
      </c>
      <c r="L91" s="125">
        <f t="shared" si="37"/>
        <v>0</v>
      </c>
      <c r="M91" s="125">
        <f t="shared" si="38"/>
        <v>0</v>
      </c>
      <c r="N91" s="125">
        <f t="shared" si="39"/>
        <v>0</v>
      </c>
      <c r="O91" s="125">
        <f t="shared" ref="O91:O96" si="43">ROUND(L91+M91+N91,2)</f>
        <v>0</v>
      </c>
    </row>
    <row r="92" spans="1:15" s="10" customFormat="1" ht="36" x14ac:dyDescent="0.2">
      <c r="A92" s="118" t="s">
        <v>629</v>
      </c>
      <c r="B92" s="129" t="s">
        <v>515</v>
      </c>
      <c r="C92" s="130" t="s">
        <v>306</v>
      </c>
      <c r="D92" s="128">
        <v>3.1500000000000004</v>
      </c>
      <c r="E92" s="122"/>
      <c r="F92" s="123"/>
      <c r="G92" s="122"/>
      <c r="H92" s="122"/>
      <c r="I92" s="122"/>
      <c r="J92" s="122">
        <f t="shared" si="42"/>
        <v>0</v>
      </c>
      <c r="K92" s="124">
        <f t="shared" si="36"/>
        <v>0</v>
      </c>
      <c r="L92" s="125">
        <f t="shared" si="37"/>
        <v>0</v>
      </c>
      <c r="M92" s="125">
        <f t="shared" si="38"/>
        <v>0</v>
      </c>
      <c r="N92" s="125">
        <f t="shared" si="39"/>
        <v>0</v>
      </c>
      <c r="O92" s="125">
        <f t="shared" si="43"/>
        <v>0</v>
      </c>
    </row>
    <row r="93" spans="1:15" s="10" customFormat="1" ht="36" x14ac:dyDescent="0.2">
      <c r="A93" s="118" t="s">
        <v>630</v>
      </c>
      <c r="B93" s="131" t="s">
        <v>516</v>
      </c>
      <c r="C93" s="120" t="s">
        <v>306</v>
      </c>
      <c r="D93" s="123">
        <v>18.2</v>
      </c>
      <c r="E93" s="122"/>
      <c r="F93" s="123"/>
      <c r="G93" s="122"/>
      <c r="H93" s="122"/>
      <c r="I93" s="122"/>
      <c r="J93" s="122">
        <f t="shared" si="42"/>
        <v>0</v>
      </c>
      <c r="K93" s="124">
        <f t="shared" si="36"/>
        <v>0</v>
      </c>
      <c r="L93" s="125">
        <f t="shared" si="37"/>
        <v>0</v>
      </c>
      <c r="M93" s="125">
        <f t="shared" si="38"/>
        <v>0</v>
      </c>
      <c r="N93" s="125">
        <f t="shared" si="39"/>
        <v>0</v>
      </c>
      <c r="O93" s="125">
        <f t="shared" si="43"/>
        <v>0</v>
      </c>
    </row>
    <row r="94" spans="1:15" s="10" customFormat="1" ht="24" x14ac:dyDescent="0.2">
      <c r="A94" s="118" t="s">
        <v>638</v>
      </c>
      <c r="B94" s="131" t="s">
        <v>369</v>
      </c>
      <c r="C94" s="120" t="s">
        <v>306</v>
      </c>
      <c r="D94" s="123">
        <v>18.2</v>
      </c>
      <c r="E94" s="122"/>
      <c r="F94" s="123"/>
      <c r="G94" s="122"/>
      <c r="H94" s="122"/>
      <c r="I94" s="122"/>
      <c r="J94" s="122">
        <f t="shared" si="42"/>
        <v>0</v>
      </c>
      <c r="K94" s="124">
        <f t="shared" si="36"/>
        <v>0</v>
      </c>
      <c r="L94" s="125">
        <f t="shared" si="37"/>
        <v>0</v>
      </c>
      <c r="M94" s="125">
        <f t="shared" si="38"/>
        <v>0</v>
      </c>
      <c r="N94" s="125">
        <f t="shared" si="39"/>
        <v>0</v>
      </c>
      <c r="O94" s="125">
        <f t="shared" si="43"/>
        <v>0</v>
      </c>
    </row>
    <row r="95" spans="1:15" s="10" customFormat="1" ht="24" x14ac:dyDescent="0.2">
      <c r="A95" s="118" t="s">
        <v>639</v>
      </c>
      <c r="B95" s="129" t="s">
        <v>370</v>
      </c>
      <c r="C95" s="130" t="s">
        <v>306</v>
      </c>
      <c r="D95" s="128">
        <v>1.4</v>
      </c>
      <c r="E95" s="122"/>
      <c r="F95" s="123"/>
      <c r="G95" s="122"/>
      <c r="H95" s="122"/>
      <c r="I95" s="122"/>
      <c r="J95" s="122">
        <f t="shared" si="42"/>
        <v>0</v>
      </c>
      <c r="K95" s="124">
        <f t="shared" si="36"/>
        <v>0</v>
      </c>
      <c r="L95" s="125">
        <f t="shared" si="37"/>
        <v>0</v>
      </c>
      <c r="M95" s="125">
        <f t="shared" si="38"/>
        <v>0</v>
      </c>
      <c r="N95" s="125">
        <f t="shared" si="39"/>
        <v>0</v>
      </c>
      <c r="O95" s="125">
        <f t="shared" si="43"/>
        <v>0</v>
      </c>
    </row>
    <row r="96" spans="1:15" s="10" customFormat="1" ht="24" x14ac:dyDescent="0.2">
      <c r="A96" s="118" t="s">
        <v>642</v>
      </c>
      <c r="B96" s="134" t="s">
        <v>373</v>
      </c>
      <c r="C96" s="120" t="s">
        <v>306</v>
      </c>
      <c r="D96" s="123">
        <v>11.899999999999999</v>
      </c>
      <c r="E96" s="122"/>
      <c r="F96" s="123"/>
      <c r="G96" s="122"/>
      <c r="H96" s="122"/>
      <c r="I96" s="122"/>
      <c r="J96" s="122">
        <f t="shared" si="42"/>
        <v>0</v>
      </c>
      <c r="K96" s="124">
        <f t="shared" si="36"/>
        <v>0</v>
      </c>
      <c r="L96" s="125">
        <f t="shared" si="37"/>
        <v>0</v>
      </c>
      <c r="M96" s="125">
        <f t="shared" si="38"/>
        <v>0</v>
      </c>
      <c r="N96" s="125">
        <f t="shared" si="39"/>
        <v>0</v>
      </c>
      <c r="O96" s="125">
        <f t="shared" si="43"/>
        <v>0</v>
      </c>
    </row>
    <row r="97" spans="1:15" s="10" customFormat="1" ht="16.5" customHeight="1" x14ac:dyDescent="0.2">
      <c r="A97" s="118"/>
      <c r="B97" s="131"/>
      <c r="C97" s="120"/>
      <c r="D97" s="123"/>
      <c r="E97" s="122"/>
      <c r="F97" s="123"/>
      <c r="G97" s="122"/>
      <c r="H97" s="122"/>
      <c r="I97" s="122"/>
      <c r="J97" s="122">
        <f t="shared" ref="J97:J102" si="44">ROUND(G97+H97+I97,2)</f>
        <v>0</v>
      </c>
      <c r="K97" s="124">
        <f t="shared" si="36"/>
        <v>0</v>
      </c>
      <c r="L97" s="125">
        <f t="shared" si="37"/>
        <v>0</v>
      </c>
      <c r="M97" s="125">
        <f t="shared" si="38"/>
        <v>0</v>
      </c>
      <c r="N97" s="125">
        <f t="shared" si="39"/>
        <v>0</v>
      </c>
      <c r="O97" s="125">
        <f t="shared" ref="O97:O102" si="45">ROUND(L97+M97+N97,2)</f>
        <v>0</v>
      </c>
    </row>
    <row r="98" spans="1:15" s="10" customFormat="1" ht="16.5" customHeight="1" x14ac:dyDescent="0.2">
      <c r="A98" s="118"/>
      <c r="B98" s="172" t="s">
        <v>368</v>
      </c>
      <c r="C98" s="130"/>
      <c r="D98" s="128"/>
      <c r="E98" s="122"/>
      <c r="F98" s="123"/>
      <c r="G98" s="122"/>
      <c r="H98" s="122"/>
      <c r="I98" s="122"/>
      <c r="J98" s="122">
        <f t="shared" si="44"/>
        <v>0</v>
      </c>
      <c r="K98" s="124">
        <f t="shared" si="36"/>
        <v>0</v>
      </c>
      <c r="L98" s="125">
        <f t="shared" si="37"/>
        <v>0</v>
      </c>
      <c r="M98" s="125">
        <f t="shared" si="38"/>
        <v>0</v>
      </c>
      <c r="N98" s="125">
        <f t="shared" si="39"/>
        <v>0</v>
      </c>
      <c r="O98" s="125">
        <f t="shared" si="45"/>
        <v>0</v>
      </c>
    </row>
    <row r="99" spans="1:15" s="10" customFormat="1" ht="24" x14ac:dyDescent="0.2">
      <c r="A99" s="118" t="s">
        <v>643</v>
      </c>
      <c r="B99" s="129" t="s">
        <v>706</v>
      </c>
      <c r="C99" s="130" t="s">
        <v>68</v>
      </c>
      <c r="D99" s="128">
        <v>5</v>
      </c>
      <c r="E99" s="122"/>
      <c r="F99" s="123"/>
      <c r="G99" s="122"/>
      <c r="H99" s="122"/>
      <c r="I99" s="122"/>
      <c r="J99" s="122">
        <f t="shared" si="44"/>
        <v>0</v>
      </c>
      <c r="K99" s="124">
        <f t="shared" si="36"/>
        <v>0</v>
      </c>
      <c r="L99" s="125">
        <f t="shared" si="37"/>
        <v>0</v>
      </c>
      <c r="M99" s="125">
        <f t="shared" si="38"/>
        <v>0</v>
      </c>
      <c r="N99" s="125">
        <f t="shared" si="39"/>
        <v>0</v>
      </c>
      <c r="O99" s="125">
        <f t="shared" si="45"/>
        <v>0</v>
      </c>
    </row>
    <row r="100" spans="1:15" s="10" customFormat="1" ht="24" x14ac:dyDescent="0.2">
      <c r="A100" s="118" t="s">
        <v>644</v>
      </c>
      <c r="B100" s="129" t="s">
        <v>707</v>
      </c>
      <c r="C100" s="130" t="s">
        <v>68</v>
      </c>
      <c r="D100" s="128">
        <v>2</v>
      </c>
      <c r="E100" s="122"/>
      <c r="F100" s="123"/>
      <c r="G100" s="122"/>
      <c r="H100" s="122"/>
      <c r="I100" s="122"/>
      <c r="J100" s="122">
        <f t="shared" ref="J100" si="46">ROUND(G100+H100+I100,2)</f>
        <v>0</v>
      </c>
      <c r="K100" s="124">
        <f t="shared" si="36"/>
        <v>0</v>
      </c>
      <c r="L100" s="125">
        <f t="shared" si="37"/>
        <v>0</v>
      </c>
      <c r="M100" s="125">
        <f t="shared" si="38"/>
        <v>0</v>
      </c>
      <c r="N100" s="125">
        <f t="shared" si="39"/>
        <v>0</v>
      </c>
      <c r="O100" s="125">
        <f t="shared" ref="O100" si="47">ROUND(L100+M100+N100,2)</f>
        <v>0</v>
      </c>
    </row>
    <row r="101" spans="1:15" s="10" customFormat="1" ht="24" x14ac:dyDescent="0.2">
      <c r="A101" s="118" t="s">
        <v>645</v>
      </c>
      <c r="B101" s="129" t="s">
        <v>676</v>
      </c>
      <c r="C101" s="130" t="s">
        <v>118</v>
      </c>
      <c r="D101" s="128">
        <v>1</v>
      </c>
      <c r="E101" s="122"/>
      <c r="F101" s="123"/>
      <c r="G101" s="122"/>
      <c r="H101" s="122"/>
      <c r="I101" s="122"/>
      <c r="J101" s="122">
        <f t="shared" si="44"/>
        <v>0</v>
      </c>
      <c r="K101" s="124">
        <f t="shared" si="36"/>
        <v>0</v>
      </c>
      <c r="L101" s="125">
        <f t="shared" si="37"/>
        <v>0</v>
      </c>
      <c r="M101" s="125">
        <f t="shared" si="38"/>
        <v>0</v>
      </c>
      <c r="N101" s="125">
        <f t="shared" si="39"/>
        <v>0</v>
      </c>
      <c r="O101" s="125">
        <f t="shared" si="45"/>
        <v>0</v>
      </c>
    </row>
    <row r="102" spans="1:15" s="10" customFormat="1" ht="13.5" x14ac:dyDescent="0.2">
      <c r="A102" s="118" t="s">
        <v>646</v>
      </c>
      <c r="B102" s="184" t="s">
        <v>497</v>
      </c>
      <c r="C102" s="185" t="s">
        <v>66</v>
      </c>
      <c r="D102" s="128">
        <v>228.1</v>
      </c>
      <c r="E102" s="122"/>
      <c r="F102" s="123"/>
      <c r="G102" s="122"/>
      <c r="H102" s="122"/>
      <c r="I102" s="122"/>
      <c r="J102" s="122">
        <f t="shared" si="44"/>
        <v>0</v>
      </c>
      <c r="K102" s="124">
        <f t="shared" si="36"/>
        <v>0</v>
      </c>
      <c r="L102" s="125">
        <f t="shared" si="37"/>
        <v>0</v>
      </c>
      <c r="M102" s="125">
        <f t="shared" si="38"/>
        <v>0</v>
      </c>
      <c r="N102" s="125">
        <f t="shared" si="39"/>
        <v>0</v>
      </c>
      <c r="O102" s="125">
        <f t="shared" si="45"/>
        <v>0</v>
      </c>
    </row>
    <row r="103" spans="1:15" s="10" customFormat="1" x14ac:dyDescent="0.2">
      <c r="A103" s="118"/>
      <c r="B103" s="135"/>
      <c r="C103" s="120"/>
      <c r="D103" s="123"/>
      <c r="E103" s="122"/>
      <c r="F103" s="123"/>
      <c r="G103" s="122"/>
      <c r="H103" s="122"/>
      <c r="I103" s="122"/>
      <c r="J103" s="122"/>
      <c r="K103" s="124"/>
      <c r="L103" s="125"/>
      <c r="M103" s="125"/>
      <c r="N103" s="125"/>
      <c r="O103" s="125"/>
    </row>
    <row r="104" spans="1:15" x14ac:dyDescent="0.2">
      <c r="A104" s="263" t="s">
        <v>93</v>
      </c>
      <c r="B104" s="263"/>
      <c r="C104" s="136"/>
      <c r="D104" s="137"/>
      <c r="E104" s="138"/>
      <c r="F104" s="139"/>
      <c r="G104" s="139"/>
      <c r="H104" s="139"/>
      <c r="I104" s="139"/>
      <c r="J104" s="139"/>
      <c r="K104" s="140">
        <f>SUM(K15:K103)</f>
        <v>0</v>
      </c>
      <c r="L104" s="140">
        <f>SUM(L15:L103)</f>
        <v>0</v>
      </c>
      <c r="M104" s="140">
        <f>SUM(M15:M103)</f>
        <v>0</v>
      </c>
      <c r="N104" s="140">
        <f>SUM(N15:N103)</f>
        <v>0</v>
      </c>
      <c r="O104" s="140">
        <f>SUM(O15:O103)</f>
        <v>0</v>
      </c>
    </row>
    <row r="105" spans="1:15" ht="13.5" thickBot="1" x14ac:dyDescent="0.25">
      <c r="A105" s="264" t="s">
        <v>94</v>
      </c>
      <c r="B105" s="264"/>
      <c r="C105" s="141"/>
      <c r="D105" s="142"/>
      <c r="E105" s="143"/>
      <c r="F105" s="143"/>
      <c r="G105" s="143"/>
      <c r="H105" s="143"/>
      <c r="I105" s="143"/>
      <c r="J105" s="143"/>
      <c r="K105" s="144"/>
      <c r="L105" s="145"/>
      <c r="M105" s="146">
        <f>ROUND(M104*C105,2)</f>
        <v>0</v>
      </c>
      <c r="N105" s="145"/>
      <c r="O105" s="147">
        <f>SUM(L105:N105)</f>
        <v>0</v>
      </c>
    </row>
    <row r="106" spans="1:15" ht="14.25" thickTop="1" thickBot="1" x14ac:dyDescent="0.25">
      <c r="A106" s="265" t="s">
        <v>95</v>
      </c>
      <c r="B106" s="265"/>
      <c r="C106" s="148"/>
      <c r="D106" s="149"/>
      <c r="E106" s="150"/>
      <c r="F106" s="150"/>
      <c r="G106" s="150"/>
      <c r="H106" s="150"/>
      <c r="I106" s="150"/>
      <c r="J106" s="150"/>
      <c r="K106" s="151"/>
      <c r="L106" s="152">
        <f>ROUND(SUM(L104:L105),2)</f>
        <v>0</v>
      </c>
      <c r="M106" s="152">
        <f>ROUND(SUM(M104:M105),2)</f>
        <v>0</v>
      </c>
      <c r="N106" s="152">
        <f>ROUND(SUM(N104:N105),2)</f>
        <v>0</v>
      </c>
      <c r="O106" s="152">
        <f>ROUND(SUM(O104:O105),2)</f>
        <v>0</v>
      </c>
    </row>
    <row r="107" spans="1:15" ht="13.5" thickTop="1" x14ac:dyDescent="0.2">
      <c r="A107" s="105"/>
      <c r="B107" s="105"/>
      <c r="C107" s="107"/>
      <c r="D107" s="107"/>
      <c r="E107" s="105"/>
      <c r="F107" s="105"/>
      <c r="G107" s="105"/>
      <c r="H107" s="105"/>
      <c r="I107" s="105"/>
      <c r="J107" s="105"/>
      <c r="K107" s="105"/>
      <c r="L107" s="105"/>
      <c r="M107" s="105"/>
      <c r="N107" s="105"/>
      <c r="O107" s="105"/>
    </row>
    <row r="108" spans="1:15" x14ac:dyDescent="0.2">
      <c r="A108" s="153"/>
      <c r="B108" s="266"/>
      <c r="C108" s="266"/>
      <c r="D108" s="266"/>
      <c r="E108" s="266"/>
      <c r="F108" s="266"/>
      <c r="G108" s="266"/>
      <c r="H108" s="266"/>
      <c r="I108" s="266"/>
      <c r="J108" s="266"/>
      <c r="K108" s="105"/>
      <c r="L108" s="105"/>
      <c r="M108" s="105"/>
      <c r="N108" s="105"/>
      <c r="O108" s="105"/>
    </row>
    <row r="109" spans="1:15" ht="12.75" customHeight="1" x14ac:dyDescent="0.2">
      <c r="A109" s="154" t="s">
        <v>96</v>
      </c>
      <c r="B109" s="155"/>
      <c r="C109" s="267"/>
      <c r="D109" s="267"/>
      <c r="E109" s="156"/>
      <c r="F109" s="156"/>
      <c r="G109" s="154" t="s">
        <v>45</v>
      </c>
      <c r="H109" s="233"/>
      <c r="I109" s="233"/>
      <c r="J109" s="233"/>
      <c r="K109" s="233"/>
      <c r="L109" s="233"/>
      <c r="M109" s="105"/>
      <c r="N109" s="105"/>
      <c r="O109" s="105"/>
    </row>
    <row r="110" spans="1:15" x14ac:dyDescent="0.2">
      <c r="A110" s="157"/>
      <c r="B110" s="158" t="s">
        <v>97</v>
      </c>
      <c r="C110" s="156"/>
      <c r="D110" s="159"/>
      <c r="E110" s="159"/>
      <c r="F110" s="160"/>
      <c r="G110" s="160"/>
      <c r="H110" s="269" t="s">
        <v>97</v>
      </c>
      <c r="I110" s="270"/>
      <c r="J110" s="270"/>
      <c r="K110" s="270"/>
      <c r="L110" s="270"/>
      <c r="M110" s="105"/>
      <c r="N110" s="105"/>
      <c r="O110" s="105"/>
    </row>
    <row r="111" spans="1:15" x14ac:dyDescent="0.2">
      <c r="A111" s="157"/>
      <c r="B111" s="157"/>
      <c r="C111" s="157"/>
      <c r="D111" s="157"/>
      <c r="E111" s="104"/>
      <c r="F111" s="160"/>
      <c r="G111" s="160"/>
      <c r="H111" s="105"/>
      <c r="I111" s="105"/>
      <c r="J111" s="105"/>
      <c r="K111" s="105"/>
      <c r="L111" s="105"/>
      <c r="M111" s="105"/>
      <c r="N111" s="105"/>
      <c r="O111" s="105"/>
    </row>
    <row r="112" spans="1:15" x14ac:dyDescent="0.2">
      <c r="A112" s="161"/>
      <c r="B112" s="157"/>
      <c r="C112" s="268"/>
      <c r="D112" s="268"/>
      <c r="E112" s="104"/>
      <c r="F112" s="160"/>
      <c r="G112" s="161" t="s">
        <v>730</v>
      </c>
      <c r="H112" s="105"/>
      <c r="I112" s="105"/>
      <c r="J112" s="105"/>
      <c r="K112" s="105"/>
      <c r="L112" s="105"/>
      <c r="M112" s="105"/>
      <c r="N112" s="105"/>
      <c r="O112" s="105"/>
    </row>
    <row r="113" spans="1:15" x14ac:dyDescent="0.2">
      <c r="A113" s="105"/>
      <c r="B113" s="262"/>
      <c r="C113" s="262"/>
      <c r="D113" s="107"/>
      <c r="E113" s="105"/>
      <c r="F113" s="105"/>
      <c r="G113" s="105"/>
      <c r="H113" s="105"/>
      <c r="I113" s="105"/>
      <c r="J113" s="105"/>
      <c r="K113" s="105"/>
      <c r="L113" s="105"/>
      <c r="M113" s="105"/>
      <c r="N113" s="105"/>
      <c r="O113" s="105"/>
    </row>
  </sheetData>
  <mergeCells count="18">
    <mergeCell ref="A1:O1"/>
    <mergeCell ref="A2:O2"/>
    <mergeCell ref="K6:M6"/>
    <mergeCell ref="N6:O6"/>
    <mergeCell ref="A10:A11"/>
    <mergeCell ref="B10:B11"/>
    <mergeCell ref="C10:C11"/>
    <mergeCell ref="D10:D11"/>
    <mergeCell ref="E10:J10"/>
    <mergeCell ref="K10:O10"/>
    <mergeCell ref="B113:C113"/>
    <mergeCell ref="A104:B104"/>
    <mergeCell ref="A105:B105"/>
    <mergeCell ref="A106:B106"/>
    <mergeCell ref="B108:J108"/>
    <mergeCell ref="C109:D109"/>
    <mergeCell ref="C112:D112"/>
    <mergeCell ref="H110:L110"/>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Nr.2-1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Zeros="0" topLeftCell="A4" zoomScaleNormal="100" workbookViewId="0">
      <selection activeCell="H16" sqref="H16"/>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750</v>
      </c>
      <c r="B1" s="271"/>
      <c r="C1" s="271"/>
      <c r="D1" s="271"/>
      <c r="E1" s="271"/>
      <c r="F1" s="271"/>
      <c r="G1" s="271"/>
      <c r="H1" s="271"/>
      <c r="I1" s="271"/>
      <c r="J1" s="271"/>
      <c r="K1" s="271"/>
      <c r="L1" s="271"/>
      <c r="M1" s="271"/>
      <c r="N1" s="271"/>
      <c r="O1" s="271"/>
    </row>
    <row r="2" spans="1:15" x14ac:dyDescent="0.2">
      <c r="A2" s="272" t="s">
        <v>280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311</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O34</f>
        <v>0</v>
      </c>
      <c r="O6" s="274"/>
    </row>
    <row r="7" spans="1:15" x14ac:dyDescent="0.2">
      <c r="B7" s="98"/>
      <c r="C7" s="98"/>
      <c r="D7" s="98"/>
      <c r="L7" s="10"/>
    </row>
    <row r="8" spans="1:15" x14ac:dyDescent="0.2">
      <c r="A8" s="171" t="s">
        <v>735</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15.75" customHeight="1" x14ac:dyDescent="0.2">
      <c r="A14" s="118" t="s">
        <v>63</v>
      </c>
      <c r="B14" s="119" t="s">
        <v>705</v>
      </c>
      <c r="C14" s="120" t="s">
        <v>306</v>
      </c>
      <c r="D14" s="121">
        <v>400</v>
      </c>
      <c r="E14" s="122"/>
      <c r="F14" s="123"/>
      <c r="G14" s="122"/>
      <c r="H14" s="122"/>
      <c r="I14" s="122"/>
      <c r="J14" s="122">
        <f>ROUND(G14+H14+I14,2)</f>
        <v>0</v>
      </c>
      <c r="K14" s="124">
        <f t="shared" ref="K14:K30" si="0">D14*E14</f>
        <v>0</v>
      </c>
      <c r="L14" s="125">
        <f t="shared" ref="L14:L30" si="1">ROUND(D14*G14,2)</f>
        <v>0</v>
      </c>
      <c r="M14" s="125">
        <f t="shared" ref="M14:M30" si="2">ROUND(D14*H14,2)</f>
        <v>0</v>
      </c>
      <c r="N14" s="125">
        <f t="shared" ref="N14:N30" si="3">ROUND(I14*D14,2)</f>
        <v>0</v>
      </c>
      <c r="O14" s="125">
        <f>ROUND(L14+M14+N14,2)</f>
        <v>0</v>
      </c>
    </row>
    <row r="15" spans="1:15" s="10" customFormat="1" ht="24" x14ac:dyDescent="0.2">
      <c r="A15" s="118" t="s">
        <v>64</v>
      </c>
      <c r="B15" s="119" t="s">
        <v>282</v>
      </c>
      <c r="C15" s="120" t="s">
        <v>68</v>
      </c>
      <c r="D15" s="121">
        <v>1</v>
      </c>
      <c r="E15" s="122"/>
      <c r="F15" s="123"/>
      <c r="G15" s="122"/>
      <c r="H15" s="122"/>
      <c r="I15" s="122"/>
      <c r="J15" s="122">
        <f>ROUND(G15+H15+I15,2)</f>
        <v>0</v>
      </c>
      <c r="K15" s="124">
        <f t="shared" si="0"/>
        <v>0</v>
      </c>
      <c r="L15" s="125">
        <f t="shared" si="1"/>
        <v>0</v>
      </c>
      <c r="M15" s="125">
        <f t="shared" si="2"/>
        <v>0</v>
      </c>
      <c r="N15" s="125">
        <f t="shared" si="3"/>
        <v>0</v>
      </c>
      <c r="O15" s="125">
        <f>ROUND(L15+M15+N15,2)</f>
        <v>0</v>
      </c>
    </row>
    <row r="16" spans="1:15" s="10" customFormat="1" ht="24" x14ac:dyDescent="0.2">
      <c r="A16" s="118" t="s">
        <v>65</v>
      </c>
      <c r="B16" s="126" t="s">
        <v>313</v>
      </c>
      <c r="C16" s="120" t="s">
        <v>68</v>
      </c>
      <c r="D16" s="128">
        <v>18</v>
      </c>
      <c r="E16" s="122"/>
      <c r="F16" s="123"/>
      <c r="G16" s="122"/>
      <c r="H16" s="122"/>
      <c r="I16" s="122"/>
      <c r="J16" s="122">
        <f t="shared" ref="J16:J21" si="4">ROUND(G16+H16+I16,2)</f>
        <v>0</v>
      </c>
      <c r="K16" s="124">
        <f t="shared" si="0"/>
        <v>0</v>
      </c>
      <c r="L16" s="125">
        <f t="shared" si="1"/>
        <v>0</v>
      </c>
      <c r="M16" s="125">
        <f t="shared" si="2"/>
        <v>0</v>
      </c>
      <c r="N16" s="125">
        <f t="shared" si="3"/>
        <v>0</v>
      </c>
      <c r="O16" s="125">
        <f t="shared" ref="O16:O21" si="5">ROUND(L16+M16+N16,2)</f>
        <v>0</v>
      </c>
    </row>
    <row r="17" spans="1:15" s="10" customFormat="1" ht="24" x14ac:dyDescent="0.2">
      <c r="A17" s="118" t="s">
        <v>67</v>
      </c>
      <c r="B17" s="129" t="s">
        <v>314</v>
      </c>
      <c r="C17" s="120" t="s">
        <v>68</v>
      </c>
      <c r="D17" s="130">
        <v>10</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ht="24" x14ac:dyDescent="0.2">
      <c r="A18" s="118" t="s">
        <v>69</v>
      </c>
      <c r="B18" s="131" t="s">
        <v>287</v>
      </c>
      <c r="C18" s="120" t="s">
        <v>68</v>
      </c>
      <c r="D18" s="122">
        <v>3</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ht="24" x14ac:dyDescent="0.2">
      <c r="A19" s="118" t="s">
        <v>70</v>
      </c>
      <c r="B19" s="131" t="s">
        <v>288</v>
      </c>
      <c r="C19" s="120" t="s">
        <v>68</v>
      </c>
      <c r="D19" s="122">
        <v>6</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ht="24" x14ac:dyDescent="0.2">
      <c r="A20" s="118" t="s">
        <v>71</v>
      </c>
      <c r="B20" s="131" t="s">
        <v>289</v>
      </c>
      <c r="C20" s="120" t="s">
        <v>68</v>
      </c>
      <c r="D20" s="122">
        <v>5</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x14ac:dyDescent="0.2">
      <c r="A21" s="118" t="s">
        <v>72</v>
      </c>
      <c r="B21" s="131" t="s">
        <v>315</v>
      </c>
      <c r="C21" s="132" t="s">
        <v>68</v>
      </c>
      <c r="D21" s="133">
        <v>8</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t="s">
        <v>73</v>
      </c>
      <c r="B22" s="129" t="s">
        <v>290</v>
      </c>
      <c r="C22" s="130" t="s">
        <v>68</v>
      </c>
      <c r="D22" s="130">
        <v>7</v>
      </c>
      <c r="E22" s="122"/>
      <c r="F22" s="123"/>
      <c r="G22" s="122"/>
      <c r="H22" s="122"/>
      <c r="I22" s="122"/>
      <c r="J22" s="122">
        <f t="shared" ref="J22:J30" si="6">ROUND(G22+H22+I22,2)</f>
        <v>0</v>
      </c>
      <c r="K22" s="124">
        <f t="shared" si="0"/>
        <v>0</v>
      </c>
      <c r="L22" s="125">
        <f t="shared" si="1"/>
        <v>0</v>
      </c>
      <c r="M22" s="125">
        <f t="shared" si="2"/>
        <v>0</v>
      </c>
      <c r="N22" s="125">
        <f t="shared" si="3"/>
        <v>0</v>
      </c>
      <c r="O22" s="125">
        <f t="shared" ref="O22:O30" si="7">ROUND(L22+M22+N22,2)</f>
        <v>0</v>
      </c>
    </row>
    <row r="23" spans="1:15" s="10" customFormat="1" x14ac:dyDescent="0.2">
      <c r="A23" s="118" t="s">
        <v>74</v>
      </c>
      <c r="B23" s="170" t="s">
        <v>292</v>
      </c>
      <c r="C23" s="127" t="s">
        <v>68</v>
      </c>
      <c r="D23" s="128">
        <v>14</v>
      </c>
      <c r="E23" s="122"/>
      <c r="F23" s="123"/>
      <c r="G23" s="122"/>
      <c r="H23" s="122"/>
      <c r="I23" s="122"/>
      <c r="J23" s="122">
        <f t="shared" si="6"/>
        <v>0</v>
      </c>
      <c r="K23" s="124">
        <f t="shared" si="0"/>
        <v>0</v>
      </c>
      <c r="L23" s="125">
        <f t="shared" si="1"/>
        <v>0</v>
      </c>
      <c r="M23" s="125">
        <f t="shared" si="2"/>
        <v>0</v>
      </c>
      <c r="N23" s="125">
        <f t="shared" si="3"/>
        <v>0</v>
      </c>
      <c r="O23" s="125">
        <f t="shared" si="7"/>
        <v>0</v>
      </c>
    </row>
    <row r="24" spans="1:15" s="10" customFormat="1" x14ac:dyDescent="0.2">
      <c r="A24" s="118" t="s">
        <v>75</v>
      </c>
      <c r="B24" s="170" t="s">
        <v>294</v>
      </c>
      <c r="C24" s="127" t="s">
        <v>68</v>
      </c>
      <c r="D24" s="128">
        <v>5</v>
      </c>
      <c r="E24" s="122"/>
      <c r="F24" s="123"/>
      <c r="G24" s="122"/>
      <c r="H24" s="122"/>
      <c r="I24" s="122"/>
      <c r="J24" s="122">
        <f t="shared" si="6"/>
        <v>0</v>
      </c>
      <c r="K24" s="124">
        <f t="shared" si="0"/>
        <v>0</v>
      </c>
      <c r="L24" s="125">
        <f t="shared" si="1"/>
        <v>0</v>
      </c>
      <c r="M24" s="125">
        <f t="shared" si="2"/>
        <v>0</v>
      </c>
      <c r="N24" s="125">
        <f t="shared" si="3"/>
        <v>0</v>
      </c>
      <c r="O24" s="125">
        <f t="shared" si="7"/>
        <v>0</v>
      </c>
    </row>
    <row r="25" spans="1:15" s="10" customFormat="1" x14ac:dyDescent="0.2">
      <c r="A25" s="118" t="s">
        <v>76</v>
      </c>
      <c r="B25" s="170" t="s">
        <v>316</v>
      </c>
      <c r="C25" s="127" t="s">
        <v>68</v>
      </c>
      <c r="D25" s="128">
        <v>1</v>
      </c>
      <c r="E25" s="122"/>
      <c r="F25" s="123"/>
      <c r="G25" s="122"/>
      <c r="H25" s="122"/>
      <c r="I25" s="122"/>
      <c r="J25" s="122">
        <f t="shared" si="6"/>
        <v>0</v>
      </c>
      <c r="K25" s="124">
        <f t="shared" si="0"/>
        <v>0</v>
      </c>
      <c r="L25" s="125">
        <f t="shared" si="1"/>
        <v>0</v>
      </c>
      <c r="M25" s="125">
        <f t="shared" si="2"/>
        <v>0</v>
      </c>
      <c r="N25" s="125">
        <f t="shared" si="3"/>
        <v>0</v>
      </c>
      <c r="O25" s="125">
        <f t="shared" si="7"/>
        <v>0</v>
      </c>
    </row>
    <row r="26" spans="1:15" s="10" customFormat="1" x14ac:dyDescent="0.2">
      <c r="A26" s="118" t="s">
        <v>77</v>
      </c>
      <c r="B26" s="126" t="s">
        <v>296</v>
      </c>
      <c r="C26" s="127" t="s">
        <v>68</v>
      </c>
      <c r="D26" s="128">
        <v>50</v>
      </c>
      <c r="E26" s="122"/>
      <c r="F26" s="123"/>
      <c r="G26" s="122"/>
      <c r="H26" s="122"/>
      <c r="I26" s="122"/>
      <c r="J26" s="122">
        <f t="shared" si="6"/>
        <v>0</v>
      </c>
      <c r="K26" s="124">
        <f t="shared" si="0"/>
        <v>0</v>
      </c>
      <c r="L26" s="125">
        <f t="shared" si="1"/>
        <v>0</v>
      </c>
      <c r="M26" s="125">
        <f t="shared" si="2"/>
        <v>0</v>
      </c>
      <c r="N26" s="125">
        <f t="shared" si="3"/>
        <v>0</v>
      </c>
      <c r="O26" s="125">
        <f t="shared" si="7"/>
        <v>0</v>
      </c>
    </row>
    <row r="27" spans="1:15" s="10" customFormat="1" ht="13.5" x14ac:dyDescent="0.2">
      <c r="A27" s="118" t="s">
        <v>78</v>
      </c>
      <c r="B27" s="131" t="s">
        <v>321</v>
      </c>
      <c r="C27" s="120" t="s">
        <v>306</v>
      </c>
      <c r="D27" s="123">
        <v>400</v>
      </c>
      <c r="E27" s="122"/>
      <c r="F27" s="123"/>
      <c r="G27" s="122"/>
      <c r="H27" s="122"/>
      <c r="I27" s="122"/>
      <c r="J27" s="122">
        <f t="shared" si="6"/>
        <v>0</v>
      </c>
      <c r="K27" s="124">
        <f t="shared" si="0"/>
        <v>0</v>
      </c>
      <c r="L27" s="125">
        <f t="shared" si="1"/>
        <v>0</v>
      </c>
      <c r="M27" s="125">
        <f t="shared" si="2"/>
        <v>0</v>
      </c>
      <c r="N27" s="125">
        <f t="shared" si="3"/>
        <v>0</v>
      </c>
      <c r="O27" s="125">
        <f t="shared" si="7"/>
        <v>0</v>
      </c>
    </row>
    <row r="28" spans="1:15" s="10" customFormat="1" ht="13.5" x14ac:dyDescent="0.2">
      <c r="A28" s="118" t="s">
        <v>79</v>
      </c>
      <c r="B28" s="129" t="s">
        <v>301</v>
      </c>
      <c r="C28" s="130" t="s">
        <v>306</v>
      </c>
      <c r="D28" s="130">
        <v>400</v>
      </c>
      <c r="E28" s="122"/>
      <c r="F28" s="123"/>
      <c r="G28" s="122"/>
      <c r="H28" s="122"/>
      <c r="I28" s="122"/>
      <c r="J28" s="122">
        <f t="shared" si="6"/>
        <v>0</v>
      </c>
      <c r="K28" s="124">
        <f t="shared" si="0"/>
        <v>0</v>
      </c>
      <c r="L28" s="125">
        <f t="shared" si="1"/>
        <v>0</v>
      </c>
      <c r="M28" s="125">
        <f t="shared" si="2"/>
        <v>0</v>
      </c>
      <c r="N28" s="125">
        <f t="shared" si="3"/>
        <v>0</v>
      </c>
      <c r="O28" s="125">
        <f t="shared" si="7"/>
        <v>0</v>
      </c>
    </row>
    <row r="29" spans="1:15" s="10" customFormat="1" x14ac:dyDescent="0.2">
      <c r="A29" s="118" t="s">
        <v>80</v>
      </c>
      <c r="B29" s="129" t="s">
        <v>305</v>
      </c>
      <c r="C29" s="130" t="s">
        <v>306</v>
      </c>
      <c r="D29" s="130">
        <v>100</v>
      </c>
      <c r="E29" s="122"/>
      <c r="F29" s="123"/>
      <c r="G29" s="122"/>
      <c r="H29" s="122"/>
      <c r="I29" s="122"/>
      <c r="J29" s="122">
        <f t="shared" ref="J29" si="8">ROUND(G29+H29+I29,2)</f>
        <v>0</v>
      </c>
      <c r="K29" s="124">
        <f t="shared" si="0"/>
        <v>0</v>
      </c>
      <c r="L29" s="125">
        <f t="shared" si="1"/>
        <v>0</v>
      </c>
      <c r="M29" s="125">
        <f t="shared" si="2"/>
        <v>0</v>
      </c>
      <c r="N29" s="125">
        <f t="shared" si="3"/>
        <v>0</v>
      </c>
      <c r="O29" s="125">
        <f t="shared" ref="O29" si="9">ROUND(L29+M29+N29,2)</f>
        <v>0</v>
      </c>
    </row>
    <row r="30" spans="1:15" s="10" customFormat="1" x14ac:dyDescent="0.2">
      <c r="A30" s="118" t="s">
        <v>81</v>
      </c>
      <c r="B30" s="131" t="s">
        <v>620</v>
      </c>
      <c r="C30" s="127" t="s">
        <v>118</v>
      </c>
      <c r="D30" s="122">
        <v>1</v>
      </c>
      <c r="E30" s="122"/>
      <c r="F30" s="123"/>
      <c r="G30" s="122"/>
      <c r="H30" s="122"/>
      <c r="I30" s="122"/>
      <c r="J30" s="122">
        <f t="shared" si="6"/>
        <v>0</v>
      </c>
      <c r="K30" s="124">
        <f t="shared" si="0"/>
        <v>0</v>
      </c>
      <c r="L30" s="125">
        <f t="shared" si="1"/>
        <v>0</v>
      </c>
      <c r="M30" s="125">
        <f t="shared" si="2"/>
        <v>0</v>
      </c>
      <c r="N30" s="125">
        <f t="shared" si="3"/>
        <v>0</v>
      </c>
      <c r="O30" s="125">
        <f t="shared" si="7"/>
        <v>0</v>
      </c>
    </row>
    <row r="31" spans="1:15" s="10" customFormat="1" x14ac:dyDescent="0.2">
      <c r="A31" s="118"/>
      <c r="B31" s="135"/>
      <c r="C31" s="120"/>
      <c r="D31" s="123"/>
      <c r="E31" s="122"/>
      <c r="F31" s="123"/>
      <c r="G31" s="122"/>
      <c r="H31" s="122"/>
      <c r="I31" s="122"/>
      <c r="J31" s="122"/>
      <c r="K31" s="124"/>
      <c r="L31" s="125"/>
      <c r="M31" s="125"/>
      <c r="N31" s="125"/>
      <c r="O31" s="125"/>
    </row>
    <row r="32" spans="1:15" x14ac:dyDescent="0.2">
      <c r="A32" s="263" t="s">
        <v>93</v>
      </c>
      <c r="B32" s="263"/>
      <c r="C32" s="136"/>
      <c r="D32" s="137"/>
      <c r="E32" s="138"/>
      <c r="F32" s="139"/>
      <c r="G32" s="139"/>
      <c r="H32" s="139"/>
      <c r="I32" s="139"/>
      <c r="J32" s="139"/>
      <c r="K32" s="140">
        <f>SUM(K14:K31)</f>
        <v>0</v>
      </c>
      <c r="L32" s="140">
        <f>SUM(L14:L31)</f>
        <v>0</v>
      </c>
      <c r="M32" s="140">
        <f>SUM(M14:M31)</f>
        <v>0</v>
      </c>
      <c r="N32" s="140">
        <f>SUM(N14:N31)</f>
        <v>0</v>
      </c>
      <c r="O32" s="140">
        <f>SUM(O14:O31)</f>
        <v>0</v>
      </c>
    </row>
    <row r="33" spans="1:15" ht="13.5" thickBot="1" x14ac:dyDescent="0.25">
      <c r="A33" s="264" t="s">
        <v>94</v>
      </c>
      <c r="B33" s="264"/>
      <c r="C33" s="141"/>
      <c r="D33" s="142"/>
      <c r="E33" s="143"/>
      <c r="F33" s="143"/>
      <c r="G33" s="143"/>
      <c r="H33" s="143"/>
      <c r="I33" s="143"/>
      <c r="J33" s="143"/>
      <c r="K33" s="144"/>
      <c r="L33" s="145"/>
      <c r="M33" s="146">
        <f>ROUND(M32*C33,2)</f>
        <v>0</v>
      </c>
      <c r="N33" s="145"/>
      <c r="O33" s="147">
        <f>SUM(L33:N33)</f>
        <v>0</v>
      </c>
    </row>
    <row r="34" spans="1:15" ht="14.25" thickTop="1" thickBot="1" x14ac:dyDescent="0.25">
      <c r="A34" s="265" t="s">
        <v>95</v>
      </c>
      <c r="B34" s="265"/>
      <c r="C34" s="148"/>
      <c r="D34" s="149"/>
      <c r="E34" s="150"/>
      <c r="F34" s="150"/>
      <c r="G34" s="150"/>
      <c r="H34" s="150"/>
      <c r="I34" s="150"/>
      <c r="J34" s="150"/>
      <c r="K34" s="151"/>
      <c r="L34" s="152">
        <f>ROUND(SUM(L32:L33),2)</f>
        <v>0</v>
      </c>
      <c r="M34" s="152">
        <f>ROUND(SUM(M32:M33),2)</f>
        <v>0</v>
      </c>
      <c r="N34" s="152">
        <f>ROUND(SUM(N32:N33),2)</f>
        <v>0</v>
      </c>
      <c r="O34" s="152">
        <f>ROUND(SUM(O32:O33),2)</f>
        <v>0</v>
      </c>
    </row>
    <row r="35" spans="1:15" ht="13.5" thickTop="1" x14ac:dyDescent="0.2">
      <c r="A35" s="105"/>
      <c r="B35" s="105"/>
      <c r="C35" s="107"/>
      <c r="D35" s="107"/>
      <c r="E35" s="105"/>
      <c r="F35" s="105"/>
      <c r="G35" s="105"/>
      <c r="H35" s="105"/>
      <c r="I35" s="105"/>
      <c r="J35" s="105"/>
      <c r="K35" s="105"/>
      <c r="L35" s="105"/>
      <c r="M35" s="105"/>
      <c r="N35" s="105"/>
      <c r="O35" s="105"/>
    </row>
    <row r="36" spans="1:15" x14ac:dyDescent="0.2">
      <c r="A36" s="153"/>
      <c r="B36" s="266"/>
      <c r="C36" s="266"/>
      <c r="D36" s="266"/>
      <c r="E36" s="266"/>
      <c r="F36" s="266"/>
      <c r="G36" s="266"/>
      <c r="H36" s="266"/>
      <c r="I36" s="266"/>
      <c r="J36" s="266"/>
      <c r="K36" s="105"/>
      <c r="L36" s="105"/>
      <c r="M36" s="105"/>
      <c r="N36" s="105"/>
      <c r="O36" s="105"/>
    </row>
    <row r="37" spans="1:15" ht="12.75" customHeight="1" x14ac:dyDescent="0.2">
      <c r="A37" s="154" t="s">
        <v>96</v>
      </c>
      <c r="B37" s="155"/>
      <c r="C37" s="267"/>
      <c r="D37" s="267"/>
      <c r="E37" s="156"/>
      <c r="F37" s="156"/>
      <c r="G37" s="154" t="s">
        <v>45</v>
      </c>
      <c r="H37" s="233"/>
      <c r="I37" s="233"/>
      <c r="J37" s="233"/>
      <c r="K37" s="233"/>
      <c r="L37" s="233"/>
      <c r="M37" s="105"/>
      <c r="N37" s="105"/>
      <c r="O37" s="105"/>
    </row>
    <row r="38" spans="1:15" x14ac:dyDescent="0.2">
      <c r="A38" s="157"/>
      <c r="B38" s="158" t="s">
        <v>97</v>
      </c>
      <c r="C38" s="156"/>
      <c r="D38" s="159"/>
      <c r="E38" s="159"/>
      <c r="F38" s="160"/>
      <c r="G38" s="160"/>
      <c r="H38" s="269" t="s">
        <v>97</v>
      </c>
      <c r="I38" s="270"/>
      <c r="J38" s="270"/>
      <c r="K38" s="270"/>
      <c r="L38" s="270"/>
      <c r="M38" s="105"/>
      <c r="N38" s="105"/>
      <c r="O38" s="105"/>
    </row>
    <row r="39" spans="1:15" x14ac:dyDescent="0.2">
      <c r="A39" s="157"/>
      <c r="B39" s="157"/>
      <c r="C39" s="157"/>
      <c r="D39" s="157"/>
      <c r="E39" s="104"/>
      <c r="F39" s="160"/>
      <c r="G39" s="160"/>
      <c r="H39" s="105"/>
      <c r="I39" s="105"/>
      <c r="J39" s="105"/>
      <c r="K39" s="105"/>
      <c r="L39" s="105"/>
      <c r="M39" s="105"/>
      <c r="N39" s="105"/>
      <c r="O39" s="105"/>
    </row>
    <row r="40" spans="1:15" x14ac:dyDescent="0.2">
      <c r="A40" s="161"/>
      <c r="B40" s="157"/>
      <c r="C40" s="268"/>
      <c r="D40" s="268"/>
      <c r="E40" s="104"/>
      <c r="F40" s="160"/>
      <c r="G40" s="161" t="s">
        <v>730</v>
      </c>
      <c r="H40" s="105"/>
      <c r="I40" s="105"/>
      <c r="J40" s="105"/>
      <c r="K40" s="105"/>
      <c r="L40" s="105"/>
      <c r="M40" s="105"/>
      <c r="N40" s="105"/>
      <c r="O40" s="105"/>
    </row>
    <row r="41" spans="1:15" x14ac:dyDescent="0.2">
      <c r="A41" s="105"/>
      <c r="B41" s="262"/>
      <c r="C41" s="262"/>
      <c r="D41" s="107"/>
      <c r="E41" s="105"/>
      <c r="F41" s="105"/>
      <c r="G41" s="105"/>
      <c r="H41" s="105"/>
      <c r="I41" s="105"/>
      <c r="J41" s="105"/>
      <c r="K41" s="105"/>
      <c r="L41" s="105"/>
      <c r="M41" s="105"/>
      <c r="N41" s="105"/>
      <c r="O41" s="105"/>
    </row>
  </sheetData>
  <mergeCells count="18">
    <mergeCell ref="A1:O1"/>
    <mergeCell ref="A2:O2"/>
    <mergeCell ref="K6:M6"/>
    <mergeCell ref="N6:O6"/>
    <mergeCell ref="A10:A11"/>
    <mergeCell ref="B10:B11"/>
    <mergeCell ref="C10:C11"/>
    <mergeCell ref="D10:D11"/>
    <mergeCell ref="E10:J10"/>
    <mergeCell ref="K10:O10"/>
    <mergeCell ref="B41:C41"/>
    <mergeCell ref="A32:B32"/>
    <mergeCell ref="A33:B33"/>
    <mergeCell ref="A34:B34"/>
    <mergeCell ref="B36:J36"/>
    <mergeCell ref="C37:D37"/>
    <mergeCell ref="C40:D40"/>
    <mergeCell ref="H38:L38"/>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Nr.2-2</oddFooter>
  </headerFooter>
  <rowBreaks count="1" manualBreakCount="1">
    <brk id="28"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Zeros="0" zoomScaleNormal="100" workbookViewId="0">
      <selection activeCell="F11" sqref="F11"/>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751</v>
      </c>
      <c r="B1" s="271"/>
      <c r="C1" s="271"/>
      <c r="D1" s="271"/>
      <c r="E1" s="271"/>
      <c r="F1" s="271"/>
      <c r="G1" s="271"/>
      <c r="H1" s="271"/>
      <c r="I1" s="271"/>
      <c r="J1" s="271"/>
      <c r="K1" s="271"/>
      <c r="L1" s="271"/>
      <c r="M1" s="271"/>
      <c r="N1" s="271"/>
      <c r="O1" s="271"/>
    </row>
    <row r="2" spans="1:15" x14ac:dyDescent="0.2">
      <c r="A2" s="272" t="s">
        <v>631</v>
      </c>
      <c r="B2" s="272"/>
      <c r="C2" s="272"/>
      <c r="D2" s="272"/>
      <c r="E2" s="272"/>
      <c r="F2" s="272"/>
      <c r="G2" s="272"/>
      <c r="H2" s="272"/>
      <c r="I2" s="272"/>
      <c r="J2" s="272"/>
      <c r="K2" s="272"/>
      <c r="L2" s="272"/>
      <c r="M2" s="272"/>
      <c r="N2" s="272"/>
      <c r="O2" s="272"/>
    </row>
    <row r="3" spans="1:15" s="99" customFormat="1" ht="16.5" customHeight="1" x14ac:dyDescent="0.2">
      <c r="A3" s="212" t="s">
        <v>102</v>
      </c>
      <c r="I3" s="213"/>
      <c r="J3" s="213"/>
    </row>
    <row r="4" spans="1:15" s="177" customFormat="1" ht="15.75" customHeight="1" x14ac:dyDescent="0.2">
      <c r="A4" s="177" t="s">
        <v>311</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O34</f>
        <v>0</v>
      </c>
      <c r="O6" s="274"/>
    </row>
    <row r="7" spans="1:15" x14ac:dyDescent="0.2">
      <c r="B7" s="98"/>
      <c r="C7" s="98"/>
      <c r="D7" s="98"/>
      <c r="L7" s="10"/>
    </row>
    <row r="8" spans="1:15" x14ac:dyDescent="0.2">
      <c r="A8" s="171" t="s">
        <v>738</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81" t="s">
        <v>54</v>
      </c>
      <c r="F11" s="181" t="s">
        <v>55</v>
      </c>
      <c r="G11" s="181" t="s">
        <v>56</v>
      </c>
      <c r="H11" s="181" t="s">
        <v>57</v>
      </c>
      <c r="I11" s="181" t="s">
        <v>58</v>
      </c>
      <c r="J11" s="181" t="s">
        <v>59</v>
      </c>
      <c r="K11" s="181" t="s">
        <v>60</v>
      </c>
      <c r="L11" s="181" t="s">
        <v>56</v>
      </c>
      <c r="M11" s="181" t="s">
        <v>61</v>
      </c>
      <c r="N11" s="181" t="s">
        <v>58</v>
      </c>
      <c r="O11" s="181"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14.45" customHeight="1" x14ac:dyDescent="0.2">
      <c r="A13" s="111"/>
      <c r="B13" s="112"/>
      <c r="C13" s="113"/>
      <c r="D13" s="114"/>
      <c r="E13" s="115"/>
      <c r="F13" s="114"/>
      <c r="G13" s="115"/>
      <c r="H13" s="115"/>
      <c r="I13" s="115"/>
      <c r="J13" s="115"/>
      <c r="K13" s="116"/>
      <c r="L13" s="117"/>
      <c r="M13" s="117"/>
      <c r="N13" s="117"/>
      <c r="O13" s="117"/>
    </row>
    <row r="14" spans="1:15" s="10" customFormat="1" x14ac:dyDescent="0.2">
      <c r="A14" s="118" t="s">
        <v>63</v>
      </c>
      <c r="B14" s="119" t="s">
        <v>437</v>
      </c>
      <c r="C14" s="120" t="s">
        <v>118</v>
      </c>
      <c r="D14" s="121">
        <v>5</v>
      </c>
      <c r="E14" s="122"/>
      <c r="F14" s="123"/>
      <c r="G14" s="122"/>
      <c r="H14" s="122"/>
      <c r="I14" s="122"/>
      <c r="J14" s="122">
        <f>ROUND(G14+H14+I14,2)</f>
        <v>0</v>
      </c>
      <c r="K14" s="124">
        <f t="shared" ref="K14:K30" si="0">D14*E14</f>
        <v>0</v>
      </c>
      <c r="L14" s="125">
        <f t="shared" ref="L14:L30" si="1">ROUND(D14*G14,2)</f>
        <v>0</v>
      </c>
      <c r="M14" s="125">
        <f t="shared" ref="M14:M30" si="2">ROUND(D14*H14,2)</f>
        <v>0</v>
      </c>
      <c r="N14" s="125">
        <f t="shared" ref="N14:N30" si="3">ROUND(I14*D14,2)</f>
        <v>0</v>
      </c>
      <c r="O14" s="125">
        <f>ROUND(L14+M14+N14,2)</f>
        <v>0</v>
      </c>
    </row>
    <row r="15" spans="1:15" s="10" customFormat="1" ht="24" x14ac:dyDescent="0.2">
      <c r="A15" s="118" t="s">
        <v>64</v>
      </c>
      <c r="B15" s="126" t="s">
        <v>438</v>
      </c>
      <c r="C15" s="127" t="s">
        <v>118</v>
      </c>
      <c r="D15" s="128">
        <v>1</v>
      </c>
      <c r="E15" s="122"/>
      <c r="F15" s="123"/>
      <c r="G15" s="122"/>
      <c r="H15" s="122"/>
      <c r="I15" s="122"/>
      <c r="J15" s="122">
        <f t="shared" ref="J15:J30" si="4">ROUND(G15+H15+I15,2)</f>
        <v>0</v>
      </c>
      <c r="K15" s="124">
        <f t="shared" si="0"/>
        <v>0</v>
      </c>
      <c r="L15" s="125">
        <f t="shared" si="1"/>
        <v>0</v>
      </c>
      <c r="M15" s="125">
        <f t="shared" si="2"/>
        <v>0</v>
      </c>
      <c r="N15" s="125">
        <f t="shared" si="3"/>
        <v>0</v>
      </c>
      <c r="O15" s="125">
        <f t="shared" ref="O15:O30" si="5">ROUND(L15+M15+N15,2)</f>
        <v>0</v>
      </c>
    </row>
    <row r="16" spans="1:15" s="10" customFormat="1" x14ac:dyDescent="0.2">
      <c r="A16" s="118" t="s">
        <v>65</v>
      </c>
      <c r="B16" s="129" t="s">
        <v>439</v>
      </c>
      <c r="C16" s="130" t="s">
        <v>68</v>
      </c>
      <c r="D16" s="130">
        <v>1</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ht="16.5" customHeight="1" x14ac:dyDescent="0.2">
      <c r="A17" s="118" t="s">
        <v>67</v>
      </c>
      <c r="B17" s="131" t="s">
        <v>440</v>
      </c>
      <c r="C17" s="120" t="s">
        <v>68</v>
      </c>
      <c r="D17" s="122">
        <v>1</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x14ac:dyDescent="0.2">
      <c r="A18" s="118" t="s">
        <v>69</v>
      </c>
      <c r="B18" s="131" t="s">
        <v>441</v>
      </c>
      <c r="C18" s="120" t="s">
        <v>68</v>
      </c>
      <c r="D18" s="122">
        <v>1</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x14ac:dyDescent="0.2">
      <c r="A19" s="118" t="s">
        <v>70</v>
      </c>
      <c r="B19" s="131" t="s">
        <v>442</v>
      </c>
      <c r="C19" s="120" t="s">
        <v>68</v>
      </c>
      <c r="D19" s="122">
        <v>1</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x14ac:dyDescent="0.2">
      <c r="A20" s="118" t="s">
        <v>71</v>
      </c>
      <c r="B20" s="131" t="s">
        <v>443</v>
      </c>
      <c r="C20" s="132" t="s">
        <v>68</v>
      </c>
      <c r="D20" s="133">
        <v>3</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x14ac:dyDescent="0.2">
      <c r="A21" s="118" t="s">
        <v>72</v>
      </c>
      <c r="B21" s="129" t="s">
        <v>444</v>
      </c>
      <c r="C21" s="130" t="s">
        <v>68</v>
      </c>
      <c r="D21" s="130">
        <v>5</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t="s">
        <v>73</v>
      </c>
      <c r="B22" s="126" t="s">
        <v>445</v>
      </c>
      <c r="C22" s="127" t="s">
        <v>68</v>
      </c>
      <c r="D22" s="128">
        <v>3</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x14ac:dyDescent="0.2">
      <c r="A23" s="118" t="s">
        <v>74</v>
      </c>
      <c r="B23" s="126" t="s">
        <v>446</v>
      </c>
      <c r="C23" s="127" t="s">
        <v>68</v>
      </c>
      <c r="D23" s="128">
        <v>2</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ht="13.5" x14ac:dyDescent="0.2">
      <c r="A24" s="118" t="s">
        <v>75</v>
      </c>
      <c r="B24" s="126" t="s">
        <v>447</v>
      </c>
      <c r="C24" s="127" t="s">
        <v>306</v>
      </c>
      <c r="D24" s="128">
        <v>170</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x14ac:dyDescent="0.2">
      <c r="A25" s="118" t="s">
        <v>76</v>
      </c>
      <c r="B25" s="126" t="s">
        <v>448</v>
      </c>
      <c r="C25" s="127" t="s">
        <v>306</v>
      </c>
      <c r="D25" s="128">
        <v>300</v>
      </c>
      <c r="E25" s="122"/>
      <c r="F25" s="123"/>
      <c r="G25" s="122"/>
      <c r="H25" s="122"/>
      <c r="I25" s="122"/>
      <c r="J25" s="122">
        <f t="shared" si="4"/>
        <v>0</v>
      </c>
      <c r="K25" s="124">
        <f t="shared" si="0"/>
        <v>0</v>
      </c>
      <c r="L25" s="125">
        <f t="shared" si="1"/>
        <v>0</v>
      </c>
      <c r="M25" s="125">
        <f t="shared" si="2"/>
        <v>0</v>
      </c>
      <c r="N25" s="125">
        <f t="shared" si="3"/>
        <v>0</v>
      </c>
      <c r="O25" s="125">
        <f t="shared" si="5"/>
        <v>0</v>
      </c>
    </row>
    <row r="26" spans="1:15" s="10" customFormat="1" x14ac:dyDescent="0.2">
      <c r="A26" s="118" t="s">
        <v>77</v>
      </c>
      <c r="B26" s="126" t="s">
        <v>449</v>
      </c>
      <c r="C26" s="127" t="s">
        <v>306</v>
      </c>
      <c r="D26" s="128">
        <v>200</v>
      </c>
      <c r="E26" s="122"/>
      <c r="F26" s="123"/>
      <c r="G26" s="122"/>
      <c r="H26" s="122"/>
      <c r="I26" s="122"/>
      <c r="J26" s="122">
        <f t="shared" si="4"/>
        <v>0</v>
      </c>
      <c r="K26" s="124">
        <f t="shared" si="0"/>
        <v>0</v>
      </c>
      <c r="L26" s="125">
        <f t="shared" si="1"/>
        <v>0</v>
      </c>
      <c r="M26" s="125">
        <f t="shared" si="2"/>
        <v>0</v>
      </c>
      <c r="N26" s="125">
        <f t="shared" si="3"/>
        <v>0</v>
      </c>
      <c r="O26" s="125">
        <f t="shared" si="5"/>
        <v>0</v>
      </c>
    </row>
    <row r="27" spans="1:15" s="10" customFormat="1" ht="16.5" customHeight="1" x14ac:dyDescent="0.2">
      <c r="A27" s="118" t="s">
        <v>78</v>
      </c>
      <c r="B27" s="126" t="s">
        <v>450</v>
      </c>
      <c r="C27" s="127" t="s">
        <v>306</v>
      </c>
      <c r="D27" s="128">
        <v>5</v>
      </c>
      <c r="E27" s="122"/>
      <c r="F27" s="123"/>
      <c r="G27" s="122"/>
      <c r="H27" s="122"/>
      <c r="I27" s="122"/>
      <c r="J27" s="122">
        <f t="shared" si="4"/>
        <v>0</v>
      </c>
      <c r="K27" s="124">
        <f t="shared" si="0"/>
        <v>0</v>
      </c>
      <c r="L27" s="125">
        <f t="shared" si="1"/>
        <v>0</v>
      </c>
      <c r="M27" s="125">
        <f t="shared" si="2"/>
        <v>0</v>
      </c>
      <c r="N27" s="125">
        <f t="shared" si="3"/>
        <v>0</v>
      </c>
      <c r="O27" s="125">
        <f t="shared" si="5"/>
        <v>0</v>
      </c>
    </row>
    <row r="28" spans="1:15" s="10" customFormat="1" x14ac:dyDescent="0.2">
      <c r="A28" s="118" t="s">
        <v>79</v>
      </c>
      <c r="B28" s="131" t="s">
        <v>425</v>
      </c>
      <c r="C28" s="120" t="s">
        <v>118</v>
      </c>
      <c r="D28" s="123">
        <v>1</v>
      </c>
      <c r="E28" s="122"/>
      <c r="F28" s="123"/>
      <c r="G28" s="122"/>
      <c r="H28" s="122"/>
      <c r="I28" s="122"/>
      <c r="J28" s="122">
        <f t="shared" si="4"/>
        <v>0</v>
      </c>
      <c r="K28" s="124">
        <f t="shared" si="0"/>
        <v>0</v>
      </c>
      <c r="L28" s="125">
        <f t="shared" si="1"/>
        <v>0</v>
      </c>
      <c r="M28" s="125">
        <f t="shared" si="2"/>
        <v>0</v>
      </c>
      <c r="N28" s="125">
        <f t="shared" si="3"/>
        <v>0</v>
      </c>
      <c r="O28" s="125">
        <f t="shared" si="5"/>
        <v>0</v>
      </c>
    </row>
    <row r="29" spans="1:15" s="10" customFormat="1" ht="16.5" customHeight="1" x14ac:dyDescent="0.2">
      <c r="A29" s="118" t="s">
        <v>80</v>
      </c>
      <c r="B29" s="129" t="s">
        <v>451</v>
      </c>
      <c r="C29" s="130" t="s">
        <v>306</v>
      </c>
      <c r="D29" s="130">
        <v>300</v>
      </c>
      <c r="E29" s="122"/>
      <c r="F29" s="123"/>
      <c r="G29" s="122"/>
      <c r="H29" s="122"/>
      <c r="I29" s="122"/>
      <c r="J29" s="122">
        <f t="shared" si="4"/>
        <v>0</v>
      </c>
      <c r="K29" s="124">
        <f t="shared" si="0"/>
        <v>0</v>
      </c>
      <c r="L29" s="125">
        <f t="shared" si="1"/>
        <v>0</v>
      </c>
      <c r="M29" s="125">
        <f t="shared" si="2"/>
        <v>0</v>
      </c>
      <c r="N29" s="125">
        <f t="shared" si="3"/>
        <v>0</v>
      </c>
      <c r="O29" s="125">
        <f t="shared" si="5"/>
        <v>0</v>
      </c>
    </row>
    <row r="30" spans="1:15" s="10" customFormat="1" ht="16.5" customHeight="1" x14ac:dyDescent="0.2">
      <c r="A30" s="118" t="s">
        <v>81</v>
      </c>
      <c r="B30" s="126" t="s">
        <v>435</v>
      </c>
      <c r="C30" s="127" t="s">
        <v>118</v>
      </c>
      <c r="D30" s="128">
        <v>1</v>
      </c>
      <c r="E30" s="122"/>
      <c r="F30" s="123"/>
      <c r="G30" s="122"/>
      <c r="H30" s="122"/>
      <c r="I30" s="122"/>
      <c r="J30" s="122">
        <f t="shared" si="4"/>
        <v>0</v>
      </c>
      <c r="K30" s="124">
        <f t="shared" si="0"/>
        <v>0</v>
      </c>
      <c r="L30" s="125">
        <f t="shared" si="1"/>
        <v>0</v>
      </c>
      <c r="M30" s="125">
        <f t="shared" si="2"/>
        <v>0</v>
      </c>
      <c r="N30" s="125">
        <f t="shared" si="3"/>
        <v>0</v>
      </c>
      <c r="O30" s="125">
        <f t="shared" si="5"/>
        <v>0</v>
      </c>
    </row>
    <row r="31" spans="1:15" s="10" customFormat="1" x14ac:dyDescent="0.2">
      <c r="A31" s="118"/>
      <c r="B31" s="135"/>
      <c r="C31" s="120"/>
      <c r="D31" s="123"/>
      <c r="E31" s="122"/>
      <c r="F31" s="123"/>
      <c r="G31" s="122"/>
      <c r="H31" s="122"/>
      <c r="I31" s="122"/>
      <c r="J31" s="122"/>
      <c r="K31" s="124"/>
      <c r="L31" s="125"/>
      <c r="M31" s="125"/>
      <c r="N31" s="125"/>
      <c r="O31" s="125"/>
    </row>
    <row r="32" spans="1:15" x14ac:dyDescent="0.2">
      <c r="A32" s="263" t="s">
        <v>93</v>
      </c>
      <c r="B32" s="263"/>
      <c r="C32" s="136"/>
      <c r="D32" s="137"/>
      <c r="E32" s="138"/>
      <c r="F32" s="139"/>
      <c r="G32" s="139"/>
      <c r="H32" s="139"/>
      <c r="I32" s="139"/>
      <c r="J32" s="139"/>
      <c r="K32" s="140">
        <f>SUM(K14:K31)</f>
        <v>0</v>
      </c>
      <c r="L32" s="140">
        <f>SUM(L14:L31)</f>
        <v>0</v>
      </c>
      <c r="M32" s="140">
        <f>SUM(M14:M31)</f>
        <v>0</v>
      </c>
      <c r="N32" s="140">
        <f>SUM(N14:N31)</f>
        <v>0</v>
      </c>
      <c r="O32" s="140">
        <f>SUM(O14:O31)</f>
        <v>0</v>
      </c>
    </row>
    <row r="33" spans="1:15" ht="13.5" thickBot="1" x14ac:dyDescent="0.25">
      <c r="A33" s="264" t="s">
        <v>94</v>
      </c>
      <c r="B33" s="264"/>
      <c r="C33" s="141"/>
      <c r="D33" s="142"/>
      <c r="E33" s="143"/>
      <c r="F33" s="143"/>
      <c r="G33" s="143"/>
      <c r="H33" s="143"/>
      <c r="I33" s="143"/>
      <c r="J33" s="143"/>
      <c r="K33" s="144"/>
      <c r="L33" s="145"/>
      <c r="M33" s="146">
        <f>ROUND(M32*C33,2)</f>
        <v>0</v>
      </c>
      <c r="N33" s="145"/>
      <c r="O33" s="147">
        <f>SUM(L33:N33)</f>
        <v>0</v>
      </c>
    </row>
    <row r="34" spans="1:15" ht="14.25" thickTop="1" thickBot="1" x14ac:dyDescent="0.25">
      <c r="A34" s="265" t="s">
        <v>95</v>
      </c>
      <c r="B34" s="265"/>
      <c r="C34" s="148"/>
      <c r="D34" s="149"/>
      <c r="E34" s="150"/>
      <c r="F34" s="150"/>
      <c r="G34" s="150"/>
      <c r="H34" s="150"/>
      <c r="I34" s="150"/>
      <c r="J34" s="150"/>
      <c r="K34" s="151"/>
      <c r="L34" s="152">
        <f>ROUND(SUM(L32:L33),2)</f>
        <v>0</v>
      </c>
      <c r="M34" s="152">
        <f>ROUND(SUM(M32:M33),2)</f>
        <v>0</v>
      </c>
      <c r="N34" s="152">
        <f>ROUND(SUM(N32:N33),2)</f>
        <v>0</v>
      </c>
      <c r="O34" s="152">
        <f>ROUND(SUM(O32:O33),2)</f>
        <v>0</v>
      </c>
    </row>
    <row r="35" spans="1:15" ht="13.5" thickTop="1" x14ac:dyDescent="0.2">
      <c r="A35" s="105"/>
      <c r="B35" s="105"/>
      <c r="C35" s="107"/>
      <c r="D35" s="107"/>
      <c r="E35" s="105"/>
      <c r="F35" s="105"/>
      <c r="G35" s="105"/>
      <c r="H35" s="105"/>
      <c r="I35" s="105"/>
      <c r="J35" s="105"/>
      <c r="K35" s="105"/>
      <c r="L35" s="105"/>
      <c r="M35" s="105"/>
      <c r="N35" s="105"/>
      <c r="O35" s="105"/>
    </row>
    <row r="36" spans="1:15" x14ac:dyDescent="0.2">
      <c r="A36" s="153"/>
      <c r="B36" s="266"/>
      <c r="C36" s="266"/>
      <c r="D36" s="266"/>
      <c r="E36" s="266"/>
      <c r="F36" s="266"/>
      <c r="G36" s="266"/>
      <c r="H36" s="266"/>
      <c r="I36" s="266"/>
      <c r="J36" s="266"/>
      <c r="K36" s="105"/>
      <c r="L36" s="105"/>
      <c r="M36" s="105"/>
      <c r="N36" s="105"/>
      <c r="O36" s="105"/>
    </row>
    <row r="37" spans="1:15" ht="12.75" customHeight="1" x14ac:dyDescent="0.2">
      <c r="A37" s="154" t="s">
        <v>96</v>
      </c>
      <c r="B37" s="155"/>
      <c r="C37" s="267"/>
      <c r="D37" s="267"/>
      <c r="E37" s="156"/>
      <c r="F37" s="156"/>
      <c r="G37" s="154" t="s">
        <v>45</v>
      </c>
      <c r="H37" s="233"/>
      <c r="I37" s="233"/>
      <c r="J37" s="233"/>
      <c r="K37" s="233"/>
      <c r="L37" s="233"/>
      <c r="M37" s="105"/>
      <c r="N37" s="105"/>
      <c r="O37" s="105"/>
    </row>
    <row r="38" spans="1:15" x14ac:dyDescent="0.2">
      <c r="A38" s="157"/>
      <c r="B38" s="158" t="s">
        <v>97</v>
      </c>
      <c r="C38" s="156"/>
      <c r="D38" s="159"/>
      <c r="E38" s="159"/>
      <c r="F38" s="160"/>
      <c r="G38" s="160"/>
      <c r="H38" s="269" t="s">
        <v>97</v>
      </c>
      <c r="I38" s="270"/>
      <c r="J38" s="270"/>
      <c r="K38" s="270"/>
      <c r="L38" s="270"/>
      <c r="M38" s="105"/>
      <c r="N38" s="105"/>
      <c r="O38" s="105"/>
    </row>
    <row r="39" spans="1:15" x14ac:dyDescent="0.2">
      <c r="A39" s="157"/>
      <c r="B39" s="157"/>
      <c r="C39" s="157"/>
      <c r="D39" s="157"/>
      <c r="E39" s="104"/>
      <c r="F39" s="160"/>
      <c r="G39" s="160"/>
      <c r="H39" s="105"/>
      <c r="I39" s="105"/>
      <c r="J39" s="105"/>
      <c r="K39" s="105"/>
      <c r="L39" s="105"/>
      <c r="M39" s="105"/>
      <c r="N39" s="105"/>
      <c r="O39" s="105"/>
    </row>
    <row r="40" spans="1:15" x14ac:dyDescent="0.2">
      <c r="A40" s="161"/>
      <c r="B40" s="157"/>
      <c r="C40" s="268"/>
      <c r="D40" s="268"/>
      <c r="E40" s="104"/>
      <c r="F40" s="160"/>
      <c r="G40" s="161" t="s">
        <v>730</v>
      </c>
      <c r="H40" s="105"/>
      <c r="I40" s="105"/>
      <c r="J40" s="105"/>
      <c r="K40" s="105"/>
      <c r="L40" s="105"/>
      <c r="M40" s="105"/>
      <c r="N40" s="105"/>
      <c r="O40" s="105"/>
    </row>
    <row r="41" spans="1:15" x14ac:dyDescent="0.2">
      <c r="A41" s="105"/>
      <c r="B41" s="262"/>
      <c r="C41" s="262"/>
      <c r="D41" s="107"/>
      <c r="E41" s="105"/>
      <c r="F41" s="105"/>
      <c r="G41" s="105"/>
      <c r="H41" s="105"/>
      <c r="I41" s="105"/>
      <c r="J41" s="105"/>
      <c r="K41" s="105"/>
      <c r="L41" s="105"/>
      <c r="M41" s="105"/>
      <c r="N41" s="105"/>
      <c r="O41" s="105"/>
    </row>
  </sheetData>
  <mergeCells count="18">
    <mergeCell ref="B41:C41"/>
    <mergeCell ref="A32:B32"/>
    <mergeCell ref="A33:B33"/>
    <mergeCell ref="A34:B34"/>
    <mergeCell ref="B36:J36"/>
    <mergeCell ref="C37:D37"/>
    <mergeCell ref="C40:D40"/>
    <mergeCell ref="H38:L38"/>
    <mergeCell ref="A1:O1"/>
    <mergeCell ref="A2:O2"/>
    <mergeCell ref="K6:M6"/>
    <mergeCell ref="N6:O6"/>
    <mergeCell ref="A10:A11"/>
    <mergeCell ref="B10:B11"/>
    <mergeCell ref="C10:C11"/>
    <mergeCell ref="D10:D11"/>
    <mergeCell ref="E10:J10"/>
    <mergeCell ref="K10:O10"/>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Nr.2-3</oddFooter>
  </headerFooter>
  <rowBreaks count="1" manualBreakCount="1">
    <brk id="28"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Zeros="0" zoomScaleNormal="100" workbookViewId="0">
      <selection activeCell="E10" sqref="E10:J10"/>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752</v>
      </c>
      <c r="B1" s="271"/>
      <c r="C1" s="271"/>
      <c r="D1" s="271"/>
      <c r="E1" s="271"/>
      <c r="F1" s="271"/>
      <c r="G1" s="271"/>
      <c r="H1" s="271"/>
      <c r="I1" s="271"/>
      <c r="J1" s="271"/>
      <c r="K1" s="271"/>
      <c r="L1" s="271"/>
      <c r="M1" s="271"/>
      <c r="N1" s="271"/>
      <c r="O1" s="271"/>
    </row>
    <row r="2" spans="1:15" x14ac:dyDescent="0.2">
      <c r="A2" s="272" t="s">
        <v>523</v>
      </c>
      <c r="B2" s="272"/>
      <c r="C2" s="272"/>
      <c r="D2" s="272"/>
      <c r="E2" s="272"/>
      <c r="F2" s="272"/>
      <c r="G2" s="272"/>
      <c r="H2" s="272"/>
      <c r="I2" s="272"/>
      <c r="J2" s="272"/>
      <c r="K2" s="272"/>
      <c r="L2" s="272"/>
      <c r="M2" s="272"/>
      <c r="N2" s="272"/>
      <c r="O2" s="272"/>
    </row>
    <row r="3" spans="1:15" s="99" customFormat="1" ht="16.5" customHeight="1" x14ac:dyDescent="0.2">
      <c r="A3" s="180" t="s">
        <v>102</v>
      </c>
      <c r="I3" s="100"/>
      <c r="J3" s="100"/>
    </row>
    <row r="4" spans="1:15" s="10" customFormat="1" ht="15.75" customHeight="1" x14ac:dyDescent="0.2">
      <c r="A4" s="10" t="s">
        <v>311</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O61</f>
        <v>0</v>
      </c>
      <c r="O6" s="274"/>
    </row>
    <row r="7" spans="1:15" x14ac:dyDescent="0.2">
      <c r="B7" s="98"/>
      <c r="C7" s="98"/>
      <c r="D7" s="98"/>
      <c r="L7" s="10"/>
    </row>
    <row r="8" spans="1:15" x14ac:dyDescent="0.2">
      <c r="A8" s="171" t="s">
        <v>736</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81" t="s">
        <v>54</v>
      </c>
      <c r="F11" s="181" t="s">
        <v>55</v>
      </c>
      <c r="G11" s="181" t="s">
        <v>56</v>
      </c>
      <c r="H11" s="181" t="s">
        <v>57</v>
      </c>
      <c r="I11" s="181" t="s">
        <v>58</v>
      </c>
      <c r="J11" s="181" t="s">
        <v>59</v>
      </c>
      <c r="K11" s="181" t="s">
        <v>60</v>
      </c>
      <c r="L11" s="181" t="s">
        <v>56</v>
      </c>
      <c r="M11" s="181" t="s">
        <v>61</v>
      </c>
      <c r="N11" s="181" t="s">
        <v>58</v>
      </c>
      <c r="O11" s="181"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x14ac:dyDescent="0.2">
      <c r="A14" s="118"/>
      <c r="B14" s="199" t="s">
        <v>525</v>
      </c>
      <c r="C14" s="192"/>
      <c r="D14" s="193"/>
      <c r="E14" s="122"/>
      <c r="F14" s="123"/>
      <c r="G14" s="122"/>
      <c r="H14" s="122"/>
      <c r="I14" s="122"/>
      <c r="J14" s="122"/>
      <c r="K14" s="124"/>
      <c r="L14" s="125"/>
      <c r="M14" s="125"/>
      <c r="N14" s="125"/>
      <c r="O14" s="125"/>
    </row>
    <row r="15" spans="1:15" s="10" customFormat="1" x14ac:dyDescent="0.2">
      <c r="A15" s="187" t="s">
        <v>63</v>
      </c>
      <c r="B15" s="135" t="s">
        <v>526</v>
      </c>
      <c r="C15" s="120" t="s">
        <v>306</v>
      </c>
      <c r="D15" s="120">
        <v>30</v>
      </c>
      <c r="E15" s="191"/>
      <c r="F15" s="123"/>
      <c r="G15" s="122"/>
      <c r="H15" s="122"/>
      <c r="I15" s="122"/>
      <c r="J15" s="122">
        <f t="shared" ref="J15:J57" si="0">ROUND(G15+H15+I15,2)</f>
        <v>0</v>
      </c>
      <c r="K15" s="124">
        <f t="shared" ref="K15:K57" si="1">D15*E15</f>
        <v>0</v>
      </c>
      <c r="L15" s="125">
        <f t="shared" ref="L15:L57" si="2">ROUND(D15*G15,2)</f>
        <v>0</v>
      </c>
      <c r="M15" s="125">
        <f t="shared" ref="M15:M57" si="3">ROUND(D15*H15,2)</f>
        <v>0</v>
      </c>
      <c r="N15" s="125">
        <f t="shared" ref="N15:N57" si="4">ROUND(I15*D15,2)</f>
        <v>0</v>
      </c>
      <c r="O15" s="125">
        <f t="shared" ref="O15:O57" si="5">ROUND(L15+M15+N15,2)</f>
        <v>0</v>
      </c>
    </row>
    <row r="16" spans="1:15" s="10" customFormat="1" x14ac:dyDescent="0.2">
      <c r="A16" s="187" t="s">
        <v>64</v>
      </c>
      <c r="B16" s="135" t="s">
        <v>527</v>
      </c>
      <c r="C16" s="120" t="s">
        <v>306</v>
      </c>
      <c r="D16" s="120">
        <v>5</v>
      </c>
      <c r="E16" s="191"/>
      <c r="F16" s="123"/>
      <c r="G16" s="122"/>
      <c r="H16" s="122"/>
      <c r="I16" s="122"/>
      <c r="J16" s="122">
        <f t="shared" si="0"/>
        <v>0</v>
      </c>
      <c r="K16" s="124">
        <f t="shared" si="1"/>
        <v>0</v>
      </c>
      <c r="L16" s="125">
        <f t="shared" si="2"/>
        <v>0</v>
      </c>
      <c r="M16" s="125">
        <f t="shared" si="3"/>
        <v>0</v>
      </c>
      <c r="N16" s="125">
        <f t="shared" si="4"/>
        <v>0</v>
      </c>
      <c r="O16" s="125">
        <f t="shared" si="5"/>
        <v>0</v>
      </c>
    </row>
    <row r="17" spans="1:15" s="10" customFormat="1" x14ac:dyDescent="0.2">
      <c r="A17" s="187" t="s">
        <v>65</v>
      </c>
      <c r="B17" s="135" t="s">
        <v>528</v>
      </c>
      <c r="C17" s="120" t="s">
        <v>306</v>
      </c>
      <c r="D17" s="120">
        <v>11</v>
      </c>
      <c r="E17" s="191"/>
      <c r="F17" s="123"/>
      <c r="G17" s="122"/>
      <c r="H17" s="122"/>
      <c r="I17" s="122"/>
      <c r="J17" s="122">
        <f t="shared" si="0"/>
        <v>0</v>
      </c>
      <c r="K17" s="124">
        <f t="shared" si="1"/>
        <v>0</v>
      </c>
      <c r="L17" s="125">
        <f t="shared" si="2"/>
        <v>0</v>
      </c>
      <c r="M17" s="125">
        <f t="shared" si="3"/>
        <v>0</v>
      </c>
      <c r="N17" s="125">
        <f t="shared" si="4"/>
        <v>0</v>
      </c>
      <c r="O17" s="125">
        <f t="shared" si="5"/>
        <v>0</v>
      </c>
    </row>
    <row r="18" spans="1:15" s="10" customFormat="1" x14ac:dyDescent="0.2">
      <c r="A18" s="187" t="s">
        <v>67</v>
      </c>
      <c r="B18" s="135" t="s">
        <v>544</v>
      </c>
      <c r="C18" s="120" t="s">
        <v>306</v>
      </c>
      <c r="D18" s="120">
        <v>56</v>
      </c>
      <c r="E18" s="191"/>
      <c r="F18" s="123"/>
      <c r="G18" s="122"/>
      <c r="H18" s="122"/>
      <c r="I18" s="122"/>
      <c r="J18" s="122">
        <f t="shared" si="0"/>
        <v>0</v>
      </c>
      <c r="K18" s="124">
        <f t="shared" si="1"/>
        <v>0</v>
      </c>
      <c r="L18" s="125">
        <f t="shared" si="2"/>
        <v>0</v>
      </c>
      <c r="M18" s="125">
        <f t="shared" si="3"/>
        <v>0</v>
      </c>
      <c r="N18" s="125">
        <f t="shared" si="4"/>
        <v>0</v>
      </c>
      <c r="O18" s="125">
        <f t="shared" si="5"/>
        <v>0</v>
      </c>
    </row>
    <row r="19" spans="1:15" s="10" customFormat="1" x14ac:dyDescent="0.2">
      <c r="A19" s="187" t="s">
        <v>69</v>
      </c>
      <c r="B19" s="135" t="s">
        <v>545</v>
      </c>
      <c r="C19" s="120" t="s">
        <v>306</v>
      </c>
      <c r="D19" s="120">
        <v>11</v>
      </c>
      <c r="E19" s="191"/>
      <c r="F19" s="123"/>
      <c r="G19" s="122"/>
      <c r="H19" s="122"/>
      <c r="I19" s="122"/>
      <c r="J19" s="122">
        <f t="shared" si="0"/>
        <v>0</v>
      </c>
      <c r="K19" s="124">
        <f t="shared" si="1"/>
        <v>0</v>
      </c>
      <c r="L19" s="125">
        <f t="shared" si="2"/>
        <v>0</v>
      </c>
      <c r="M19" s="125">
        <f t="shared" si="3"/>
        <v>0</v>
      </c>
      <c r="N19" s="125">
        <f t="shared" si="4"/>
        <v>0</v>
      </c>
      <c r="O19" s="125">
        <f t="shared" si="5"/>
        <v>0</v>
      </c>
    </row>
    <row r="20" spans="1:15" s="10" customFormat="1" ht="24" x14ac:dyDescent="0.2">
      <c r="A20" s="187" t="s">
        <v>70</v>
      </c>
      <c r="B20" s="131" t="s">
        <v>656</v>
      </c>
      <c r="C20" s="120" t="s">
        <v>306</v>
      </c>
      <c r="D20" s="120">
        <v>45</v>
      </c>
      <c r="E20" s="191"/>
      <c r="F20" s="123"/>
      <c r="G20" s="122"/>
      <c r="H20" s="122"/>
      <c r="I20" s="122"/>
      <c r="J20" s="122">
        <f t="shared" ref="J20" si="6">ROUND(G20+H20+I20,2)</f>
        <v>0</v>
      </c>
      <c r="K20" s="124">
        <f t="shared" si="1"/>
        <v>0</v>
      </c>
      <c r="L20" s="125">
        <f t="shared" si="2"/>
        <v>0</v>
      </c>
      <c r="M20" s="125">
        <f t="shared" si="3"/>
        <v>0</v>
      </c>
      <c r="N20" s="125">
        <f t="shared" si="4"/>
        <v>0</v>
      </c>
      <c r="O20" s="125">
        <f t="shared" ref="O20" si="7">ROUND(L20+M20+N20,2)</f>
        <v>0</v>
      </c>
    </row>
    <row r="21" spans="1:15" s="10" customFormat="1" x14ac:dyDescent="0.2">
      <c r="A21" s="187" t="s">
        <v>71</v>
      </c>
      <c r="B21" s="135" t="s">
        <v>546</v>
      </c>
      <c r="C21" s="120" t="s">
        <v>68</v>
      </c>
      <c r="D21" s="120">
        <v>5</v>
      </c>
      <c r="E21" s="191"/>
      <c r="F21" s="123"/>
      <c r="G21" s="122"/>
      <c r="H21" s="122"/>
      <c r="I21" s="122"/>
      <c r="J21" s="122">
        <f t="shared" si="0"/>
        <v>0</v>
      </c>
      <c r="K21" s="124">
        <f t="shared" si="1"/>
        <v>0</v>
      </c>
      <c r="L21" s="125">
        <f t="shared" si="2"/>
        <v>0</v>
      </c>
      <c r="M21" s="125">
        <f t="shared" si="3"/>
        <v>0</v>
      </c>
      <c r="N21" s="125">
        <f t="shared" si="4"/>
        <v>0</v>
      </c>
      <c r="O21" s="125">
        <f t="shared" si="5"/>
        <v>0</v>
      </c>
    </row>
    <row r="22" spans="1:15" s="10" customFormat="1" x14ac:dyDescent="0.2">
      <c r="A22" s="187" t="s">
        <v>72</v>
      </c>
      <c r="B22" s="135" t="s">
        <v>531</v>
      </c>
      <c r="C22" s="120" t="s">
        <v>68</v>
      </c>
      <c r="D22" s="120">
        <v>7</v>
      </c>
      <c r="E22" s="191"/>
      <c r="F22" s="123"/>
      <c r="G22" s="122"/>
      <c r="H22" s="122"/>
      <c r="I22" s="122"/>
      <c r="J22" s="122">
        <f t="shared" si="0"/>
        <v>0</v>
      </c>
      <c r="K22" s="124">
        <f t="shared" si="1"/>
        <v>0</v>
      </c>
      <c r="L22" s="125">
        <f t="shared" si="2"/>
        <v>0</v>
      </c>
      <c r="M22" s="125">
        <f t="shared" si="3"/>
        <v>0</v>
      </c>
      <c r="N22" s="125">
        <f t="shared" si="4"/>
        <v>0</v>
      </c>
      <c r="O22" s="125">
        <f t="shared" si="5"/>
        <v>0</v>
      </c>
    </row>
    <row r="23" spans="1:15" s="10" customFormat="1" x14ac:dyDescent="0.2">
      <c r="A23" s="187" t="s">
        <v>73</v>
      </c>
      <c r="B23" s="135" t="s">
        <v>547</v>
      </c>
      <c r="C23" s="120" t="s">
        <v>68</v>
      </c>
      <c r="D23" s="120">
        <v>2</v>
      </c>
      <c r="E23" s="191"/>
      <c r="F23" s="123"/>
      <c r="G23" s="122"/>
      <c r="H23" s="122"/>
      <c r="I23" s="122"/>
      <c r="J23" s="122">
        <f t="shared" si="0"/>
        <v>0</v>
      </c>
      <c r="K23" s="124">
        <f t="shared" si="1"/>
        <v>0</v>
      </c>
      <c r="L23" s="125">
        <f t="shared" si="2"/>
        <v>0</v>
      </c>
      <c r="M23" s="125">
        <f t="shared" si="3"/>
        <v>0</v>
      </c>
      <c r="N23" s="125">
        <f t="shared" si="4"/>
        <v>0</v>
      </c>
      <c r="O23" s="125">
        <f t="shared" si="5"/>
        <v>0</v>
      </c>
    </row>
    <row r="24" spans="1:15" s="10" customFormat="1" x14ac:dyDescent="0.2">
      <c r="A24" s="187" t="s">
        <v>74</v>
      </c>
      <c r="B24" s="135" t="s">
        <v>548</v>
      </c>
      <c r="C24" s="120" t="s">
        <v>68</v>
      </c>
      <c r="D24" s="120">
        <v>2</v>
      </c>
      <c r="E24" s="191"/>
      <c r="F24" s="123"/>
      <c r="G24" s="122"/>
      <c r="H24" s="122"/>
      <c r="I24" s="122"/>
      <c r="J24" s="122">
        <f t="shared" si="0"/>
        <v>0</v>
      </c>
      <c r="K24" s="124">
        <f t="shared" si="1"/>
        <v>0</v>
      </c>
      <c r="L24" s="125">
        <f t="shared" si="2"/>
        <v>0</v>
      </c>
      <c r="M24" s="125">
        <f t="shared" si="3"/>
        <v>0</v>
      </c>
      <c r="N24" s="125">
        <f t="shared" si="4"/>
        <v>0</v>
      </c>
      <c r="O24" s="125">
        <f t="shared" si="5"/>
        <v>0</v>
      </c>
    </row>
    <row r="25" spans="1:15" s="10" customFormat="1" x14ac:dyDescent="0.2">
      <c r="A25" s="187" t="s">
        <v>75</v>
      </c>
      <c r="B25" s="135" t="s">
        <v>549</v>
      </c>
      <c r="C25" s="120" t="s">
        <v>68</v>
      </c>
      <c r="D25" s="120">
        <v>2</v>
      </c>
      <c r="E25" s="191"/>
      <c r="F25" s="123"/>
      <c r="G25" s="122"/>
      <c r="H25" s="122"/>
      <c r="I25" s="122"/>
      <c r="J25" s="122">
        <f t="shared" si="0"/>
        <v>0</v>
      </c>
      <c r="K25" s="124">
        <f t="shared" si="1"/>
        <v>0</v>
      </c>
      <c r="L25" s="125">
        <f t="shared" si="2"/>
        <v>0</v>
      </c>
      <c r="M25" s="125">
        <f t="shared" si="3"/>
        <v>0</v>
      </c>
      <c r="N25" s="125">
        <f t="shared" si="4"/>
        <v>0</v>
      </c>
      <c r="O25" s="125">
        <f t="shared" si="5"/>
        <v>0</v>
      </c>
    </row>
    <row r="26" spans="1:15" s="10" customFormat="1" ht="24" x14ac:dyDescent="0.2">
      <c r="A26" s="187" t="s">
        <v>76</v>
      </c>
      <c r="B26" s="135" t="s">
        <v>561</v>
      </c>
      <c r="C26" s="120" t="s">
        <v>68</v>
      </c>
      <c r="D26" s="120">
        <v>1</v>
      </c>
      <c r="E26" s="191"/>
      <c r="F26" s="123"/>
      <c r="G26" s="122"/>
      <c r="H26" s="122"/>
      <c r="I26" s="122"/>
      <c r="J26" s="122">
        <f t="shared" si="0"/>
        <v>0</v>
      </c>
      <c r="K26" s="124">
        <f t="shared" si="1"/>
        <v>0</v>
      </c>
      <c r="L26" s="125">
        <f t="shared" si="2"/>
        <v>0</v>
      </c>
      <c r="M26" s="125">
        <f t="shared" si="3"/>
        <v>0</v>
      </c>
      <c r="N26" s="125">
        <f t="shared" si="4"/>
        <v>0</v>
      </c>
      <c r="O26" s="125">
        <f t="shared" si="5"/>
        <v>0</v>
      </c>
    </row>
    <row r="27" spans="1:15" s="10" customFormat="1" ht="24" x14ac:dyDescent="0.2">
      <c r="A27" s="187" t="s">
        <v>77</v>
      </c>
      <c r="B27" s="135" t="s">
        <v>560</v>
      </c>
      <c r="C27" s="120" t="s">
        <v>68</v>
      </c>
      <c r="D27" s="120">
        <v>1</v>
      </c>
      <c r="E27" s="191"/>
      <c r="F27" s="123"/>
      <c r="G27" s="122"/>
      <c r="H27" s="122"/>
      <c r="I27" s="122"/>
      <c r="J27" s="122">
        <f t="shared" si="0"/>
        <v>0</v>
      </c>
      <c r="K27" s="124">
        <f t="shared" si="1"/>
        <v>0</v>
      </c>
      <c r="L27" s="125">
        <f t="shared" si="2"/>
        <v>0</v>
      </c>
      <c r="M27" s="125">
        <f t="shared" si="3"/>
        <v>0</v>
      </c>
      <c r="N27" s="125">
        <f t="shared" si="4"/>
        <v>0</v>
      </c>
      <c r="O27" s="125">
        <f t="shared" si="5"/>
        <v>0</v>
      </c>
    </row>
    <row r="28" spans="1:15" s="10" customFormat="1" x14ac:dyDescent="0.2">
      <c r="A28" s="187" t="s">
        <v>78</v>
      </c>
      <c r="B28" s="135" t="s">
        <v>550</v>
      </c>
      <c r="C28" s="120" t="s">
        <v>68</v>
      </c>
      <c r="D28" s="120">
        <v>2</v>
      </c>
      <c r="E28" s="191"/>
      <c r="F28" s="123"/>
      <c r="G28" s="122"/>
      <c r="H28" s="122"/>
      <c r="I28" s="122"/>
      <c r="J28" s="122">
        <f t="shared" si="0"/>
        <v>0</v>
      </c>
      <c r="K28" s="124">
        <f t="shared" si="1"/>
        <v>0</v>
      </c>
      <c r="L28" s="125">
        <f t="shared" si="2"/>
        <v>0</v>
      </c>
      <c r="M28" s="125">
        <f t="shared" si="3"/>
        <v>0</v>
      </c>
      <c r="N28" s="125">
        <f t="shared" si="4"/>
        <v>0</v>
      </c>
      <c r="O28" s="125">
        <f t="shared" si="5"/>
        <v>0</v>
      </c>
    </row>
    <row r="29" spans="1:15" s="10" customFormat="1" x14ac:dyDescent="0.2">
      <c r="A29" s="187" t="s">
        <v>79</v>
      </c>
      <c r="B29" s="135" t="s">
        <v>551</v>
      </c>
      <c r="C29" s="120" t="s">
        <v>68</v>
      </c>
      <c r="D29" s="120">
        <v>2</v>
      </c>
      <c r="E29" s="191"/>
      <c r="F29" s="123"/>
      <c r="G29" s="122"/>
      <c r="H29" s="122"/>
      <c r="I29" s="122"/>
      <c r="J29" s="122">
        <f t="shared" si="0"/>
        <v>0</v>
      </c>
      <c r="K29" s="124">
        <f t="shared" si="1"/>
        <v>0</v>
      </c>
      <c r="L29" s="125">
        <f t="shared" si="2"/>
        <v>0</v>
      </c>
      <c r="M29" s="125">
        <f t="shared" si="3"/>
        <v>0</v>
      </c>
      <c r="N29" s="125">
        <f t="shared" si="4"/>
        <v>0</v>
      </c>
      <c r="O29" s="125">
        <f t="shared" si="5"/>
        <v>0</v>
      </c>
    </row>
    <row r="30" spans="1:15" s="10" customFormat="1" x14ac:dyDescent="0.2">
      <c r="A30" s="187" t="s">
        <v>80</v>
      </c>
      <c r="B30" s="135" t="s">
        <v>536</v>
      </c>
      <c r="C30" s="120" t="s">
        <v>306</v>
      </c>
      <c r="D30" s="120">
        <v>30</v>
      </c>
      <c r="E30" s="191"/>
      <c r="F30" s="123"/>
      <c r="G30" s="122"/>
      <c r="H30" s="122"/>
      <c r="I30" s="122"/>
      <c r="J30" s="122">
        <f t="shared" si="0"/>
        <v>0</v>
      </c>
      <c r="K30" s="124">
        <f t="shared" si="1"/>
        <v>0</v>
      </c>
      <c r="L30" s="125">
        <f t="shared" si="2"/>
        <v>0</v>
      </c>
      <c r="M30" s="125">
        <f t="shared" si="3"/>
        <v>0</v>
      </c>
      <c r="N30" s="125">
        <f t="shared" si="4"/>
        <v>0</v>
      </c>
      <c r="O30" s="125">
        <f t="shared" si="5"/>
        <v>0</v>
      </c>
    </row>
    <row r="31" spans="1:15" s="10" customFormat="1" x14ac:dyDescent="0.2">
      <c r="A31" s="187" t="s">
        <v>81</v>
      </c>
      <c r="B31" s="135" t="s">
        <v>537</v>
      </c>
      <c r="C31" s="120" t="s">
        <v>306</v>
      </c>
      <c r="D31" s="120">
        <v>5</v>
      </c>
      <c r="E31" s="191"/>
      <c r="F31" s="123"/>
      <c r="G31" s="122"/>
      <c r="H31" s="122"/>
      <c r="I31" s="122"/>
      <c r="J31" s="122">
        <f t="shared" si="0"/>
        <v>0</v>
      </c>
      <c r="K31" s="124">
        <f t="shared" si="1"/>
        <v>0</v>
      </c>
      <c r="L31" s="125">
        <f t="shared" si="2"/>
        <v>0</v>
      </c>
      <c r="M31" s="125">
        <f t="shared" si="3"/>
        <v>0</v>
      </c>
      <c r="N31" s="125">
        <f t="shared" si="4"/>
        <v>0</v>
      </c>
      <c r="O31" s="125">
        <f t="shared" si="5"/>
        <v>0</v>
      </c>
    </row>
    <row r="32" spans="1:15" s="10" customFormat="1" x14ac:dyDescent="0.2">
      <c r="A32" s="187" t="s">
        <v>82</v>
      </c>
      <c r="B32" s="135" t="s">
        <v>557</v>
      </c>
      <c r="C32" s="120" t="s">
        <v>306</v>
      </c>
      <c r="D32" s="120">
        <v>56</v>
      </c>
      <c r="E32" s="191"/>
      <c r="F32" s="123"/>
      <c r="G32" s="122"/>
      <c r="H32" s="122"/>
      <c r="I32" s="122"/>
      <c r="J32" s="122">
        <f t="shared" si="0"/>
        <v>0</v>
      </c>
      <c r="K32" s="124">
        <f t="shared" si="1"/>
        <v>0</v>
      </c>
      <c r="L32" s="125">
        <f t="shared" si="2"/>
        <v>0</v>
      </c>
      <c r="M32" s="125">
        <f t="shared" si="3"/>
        <v>0</v>
      </c>
      <c r="N32" s="125">
        <f t="shared" si="4"/>
        <v>0</v>
      </c>
      <c r="O32" s="125">
        <f t="shared" si="5"/>
        <v>0</v>
      </c>
    </row>
    <row r="33" spans="1:15" s="10" customFormat="1" ht="14.25" customHeight="1" x14ac:dyDescent="0.2">
      <c r="A33" s="187" t="s">
        <v>83</v>
      </c>
      <c r="B33" s="135" t="s">
        <v>558</v>
      </c>
      <c r="C33" s="120" t="s">
        <v>306</v>
      </c>
      <c r="D33" s="120">
        <v>11</v>
      </c>
      <c r="E33" s="191"/>
      <c r="F33" s="123"/>
      <c r="G33" s="122"/>
      <c r="H33" s="122"/>
      <c r="I33" s="122"/>
      <c r="J33" s="122">
        <f t="shared" si="0"/>
        <v>0</v>
      </c>
      <c r="K33" s="124">
        <f t="shared" si="1"/>
        <v>0</v>
      </c>
      <c r="L33" s="125">
        <f t="shared" si="2"/>
        <v>0</v>
      </c>
      <c r="M33" s="125">
        <f t="shared" si="3"/>
        <v>0</v>
      </c>
      <c r="N33" s="125">
        <f t="shared" si="4"/>
        <v>0</v>
      </c>
      <c r="O33" s="125">
        <f t="shared" si="5"/>
        <v>0</v>
      </c>
    </row>
    <row r="34" spans="1:15" s="10" customFormat="1" x14ac:dyDescent="0.2">
      <c r="A34" s="187" t="s">
        <v>84</v>
      </c>
      <c r="B34" s="135" t="s">
        <v>541</v>
      </c>
      <c r="C34" s="120" t="s">
        <v>68</v>
      </c>
      <c r="D34" s="120">
        <v>9</v>
      </c>
      <c r="E34" s="191"/>
      <c r="F34" s="123"/>
      <c r="G34" s="122"/>
      <c r="H34" s="122"/>
      <c r="I34" s="122"/>
      <c r="J34" s="122">
        <f t="shared" si="0"/>
        <v>0</v>
      </c>
      <c r="K34" s="124">
        <f t="shared" si="1"/>
        <v>0</v>
      </c>
      <c r="L34" s="125">
        <f t="shared" si="2"/>
        <v>0</v>
      </c>
      <c r="M34" s="125">
        <f t="shared" si="3"/>
        <v>0</v>
      </c>
      <c r="N34" s="125">
        <f t="shared" si="4"/>
        <v>0</v>
      </c>
      <c r="O34" s="125">
        <f t="shared" si="5"/>
        <v>0</v>
      </c>
    </row>
    <row r="35" spans="1:15" s="10" customFormat="1" x14ac:dyDescent="0.2">
      <c r="A35" s="187" t="s">
        <v>85</v>
      </c>
      <c r="B35" s="135" t="s">
        <v>553</v>
      </c>
      <c r="C35" s="120" t="s">
        <v>68</v>
      </c>
      <c r="D35" s="120">
        <v>1</v>
      </c>
      <c r="E35" s="191"/>
      <c r="F35" s="123"/>
      <c r="G35" s="122"/>
      <c r="H35" s="122"/>
      <c r="I35" s="122"/>
      <c r="J35" s="122">
        <f t="shared" si="0"/>
        <v>0</v>
      </c>
      <c r="K35" s="124">
        <f t="shared" si="1"/>
        <v>0</v>
      </c>
      <c r="L35" s="125">
        <f t="shared" si="2"/>
        <v>0</v>
      </c>
      <c r="M35" s="125">
        <f t="shared" si="3"/>
        <v>0</v>
      </c>
      <c r="N35" s="125">
        <f t="shared" si="4"/>
        <v>0</v>
      </c>
      <c r="O35" s="125">
        <f t="shared" si="5"/>
        <v>0</v>
      </c>
    </row>
    <row r="36" spans="1:15" s="10" customFormat="1" ht="24" x14ac:dyDescent="0.2">
      <c r="A36" s="187" t="s">
        <v>86</v>
      </c>
      <c r="B36" s="135" t="s">
        <v>559</v>
      </c>
      <c r="C36" s="120" t="s">
        <v>68</v>
      </c>
      <c r="D36" s="120">
        <v>1</v>
      </c>
      <c r="E36" s="191"/>
      <c r="F36" s="123"/>
      <c r="G36" s="122"/>
      <c r="H36" s="122"/>
      <c r="I36" s="122"/>
      <c r="J36" s="122">
        <f t="shared" si="0"/>
        <v>0</v>
      </c>
      <c r="K36" s="124">
        <f t="shared" si="1"/>
        <v>0</v>
      </c>
      <c r="L36" s="125">
        <f t="shared" si="2"/>
        <v>0</v>
      </c>
      <c r="M36" s="125">
        <f t="shared" si="3"/>
        <v>0</v>
      </c>
      <c r="N36" s="125">
        <f t="shared" si="4"/>
        <v>0</v>
      </c>
      <c r="O36" s="125">
        <f t="shared" si="5"/>
        <v>0</v>
      </c>
    </row>
    <row r="37" spans="1:15" s="10" customFormat="1" x14ac:dyDescent="0.2">
      <c r="A37" s="187" t="s">
        <v>87</v>
      </c>
      <c r="B37" s="135" t="s">
        <v>554</v>
      </c>
      <c r="C37" s="120" t="s">
        <v>68</v>
      </c>
      <c r="D37" s="120">
        <v>1</v>
      </c>
      <c r="E37" s="191"/>
      <c r="F37" s="123"/>
      <c r="G37" s="122"/>
      <c r="H37" s="122"/>
      <c r="I37" s="122"/>
      <c r="J37" s="122">
        <f t="shared" si="0"/>
        <v>0</v>
      </c>
      <c r="K37" s="124">
        <f t="shared" si="1"/>
        <v>0</v>
      </c>
      <c r="L37" s="125">
        <f t="shared" si="2"/>
        <v>0</v>
      </c>
      <c r="M37" s="125">
        <f t="shared" si="3"/>
        <v>0</v>
      </c>
      <c r="N37" s="125">
        <f t="shared" si="4"/>
        <v>0</v>
      </c>
      <c r="O37" s="125">
        <f t="shared" si="5"/>
        <v>0</v>
      </c>
    </row>
    <row r="38" spans="1:15" s="10" customFormat="1" x14ac:dyDescent="0.2">
      <c r="A38" s="187" t="s">
        <v>88</v>
      </c>
      <c r="B38" s="135" t="s">
        <v>555</v>
      </c>
      <c r="C38" s="120" t="s">
        <v>68</v>
      </c>
      <c r="D38" s="120">
        <v>1</v>
      </c>
      <c r="E38" s="191"/>
      <c r="F38" s="123"/>
      <c r="G38" s="122"/>
      <c r="H38" s="122"/>
      <c r="I38" s="122"/>
      <c r="J38" s="122">
        <f t="shared" si="0"/>
        <v>0</v>
      </c>
      <c r="K38" s="124">
        <f t="shared" si="1"/>
        <v>0</v>
      </c>
      <c r="L38" s="125">
        <f t="shared" si="2"/>
        <v>0</v>
      </c>
      <c r="M38" s="125">
        <f t="shared" si="3"/>
        <v>0</v>
      </c>
      <c r="N38" s="125">
        <f t="shared" si="4"/>
        <v>0</v>
      </c>
      <c r="O38" s="125">
        <f t="shared" si="5"/>
        <v>0</v>
      </c>
    </row>
    <row r="39" spans="1:15" s="10" customFormat="1" x14ac:dyDescent="0.2">
      <c r="A39" s="187" t="s">
        <v>89</v>
      </c>
      <c r="B39" s="135" t="s">
        <v>556</v>
      </c>
      <c r="C39" s="120" t="s">
        <v>68</v>
      </c>
      <c r="D39" s="120">
        <v>1</v>
      </c>
      <c r="E39" s="191"/>
      <c r="F39" s="123"/>
      <c r="G39" s="122"/>
      <c r="H39" s="122"/>
      <c r="I39" s="122"/>
      <c r="J39" s="122">
        <f t="shared" si="0"/>
        <v>0</v>
      </c>
      <c r="K39" s="124">
        <f t="shared" si="1"/>
        <v>0</v>
      </c>
      <c r="L39" s="125">
        <f t="shared" si="2"/>
        <v>0</v>
      </c>
      <c r="M39" s="125">
        <f t="shared" si="3"/>
        <v>0</v>
      </c>
      <c r="N39" s="125">
        <f t="shared" si="4"/>
        <v>0</v>
      </c>
      <c r="O39" s="125">
        <f t="shared" si="5"/>
        <v>0</v>
      </c>
    </row>
    <row r="40" spans="1:15" s="10" customFormat="1" x14ac:dyDescent="0.2">
      <c r="A40" s="187" t="s">
        <v>90</v>
      </c>
      <c r="B40" s="131" t="s">
        <v>435</v>
      </c>
      <c r="C40" s="120" t="s">
        <v>118</v>
      </c>
      <c r="D40" s="120">
        <v>1</v>
      </c>
      <c r="E40" s="122"/>
      <c r="F40" s="123"/>
      <c r="G40" s="122"/>
      <c r="H40" s="122"/>
      <c r="I40" s="122"/>
      <c r="J40" s="122">
        <f t="shared" si="0"/>
        <v>0</v>
      </c>
      <c r="K40" s="124">
        <f t="shared" si="1"/>
        <v>0</v>
      </c>
      <c r="L40" s="125">
        <f t="shared" si="2"/>
        <v>0</v>
      </c>
      <c r="M40" s="125">
        <f t="shared" si="3"/>
        <v>0</v>
      </c>
      <c r="N40" s="125">
        <f t="shared" si="4"/>
        <v>0</v>
      </c>
      <c r="O40" s="125">
        <f t="shared" si="5"/>
        <v>0</v>
      </c>
    </row>
    <row r="41" spans="1:15" s="10" customFormat="1" x14ac:dyDescent="0.2">
      <c r="A41" s="118"/>
      <c r="B41" s="197"/>
      <c r="C41" s="198"/>
      <c r="D41" s="200"/>
      <c r="E41" s="122"/>
      <c r="F41" s="123"/>
      <c r="G41" s="122"/>
      <c r="H41" s="122"/>
      <c r="I41" s="122"/>
      <c r="J41" s="122">
        <f t="shared" si="0"/>
        <v>0</v>
      </c>
      <c r="K41" s="124">
        <f t="shared" si="1"/>
        <v>0</v>
      </c>
      <c r="L41" s="125">
        <f t="shared" si="2"/>
        <v>0</v>
      </c>
      <c r="M41" s="125">
        <f t="shared" si="3"/>
        <v>0</v>
      </c>
      <c r="N41" s="125">
        <f t="shared" si="4"/>
        <v>0</v>
      </c>
      <c r="O41" s="125">
        <f t="shared" si="5"/>
        <v>0</v>
      </c>
    </row>
    <row r="42" spans="1:15" s="10" customFormat="1" x14ac:dyDescent="0.2">
      <c r="A42" s="118"/>
      <c r="B42" s="202" t="s">
        <v>569</v>
      </c>
      <c r="C42" s="192"/>
      <c r="D42" s="203"/>
      <c r="E42" s="122"/>
      <c r="F42" s="123"/>
      <c r="G42" s="122"/>
      <c r="H42" s="122"/>
      <c r="I42" s="122"/>
      <c r="J42" s="122">
        <f t="shared" si="0"/>
        <v>0</v>
      </c>
      <c r="K42" s="124">
        <f t="shared" si="1"/>
        <v>0</v>
      </c>
      <c r="L42" s="125">
        <f t="shared" si="2"/>
        <v>0</v>
      </c>
      <c r="M42" s="125">
        <f t="shared" si="3"/>
        <v>0</v>
      </c>
      <c r="N42" s="125">
        <f t="shared" si="4"/>
        <v>0</v>
      </c>
      <c r="O42" s="125">
        <f t="shared" si="5"/>
        <v>0</v>
      </c>
    </row>
    <row r="43" spans="1:15" s="10" customFormat="1" x14ac:dyDescent="0.2">
      <c r="A43" s="187" t="s">
        <v>91</v>
      </c>
      <c r="B43" s="135" t="s">
        <v>544</v>
      </c>
      <c r="C43" s="120" t="s">
        <v>306</v>
      </c>
      <c r="D43" s="120">
        <v>83</v>
      </c>
      <c r="E43" s="191"/>
      <c r="F43" s="123"/>
      <c r="G43" s="122"/>
      <c r="H43" s="122"/>
      <c r="I43" s="122"/>
      <c r="J43" s="122">
        <f t="shared" si="0"/>
        <v>0</v>
      </c>
      <c r="K43" s="124">
        <f t="shared" si="1"/>
        <v>0</v>
      </c>
      <c r="L43" s="125">
        <f t="shared" si="2"/>
        <v>0</v>
      </c>
      <c r="M43" s="125">
        <f t="shared" si="3"/>
        <v>0</v>
      </c>
      <c r="N43" s="125">
        <f t="shared" si="4"/>
        <v>0</v>
      </c>
      <c r="O43" s="125">
        <f t="shared" si="5"/>
        <v>0</v>
      </c>
    </row>
    <row r="44" spans="1:15" s="10" customFormat="1" ht="36" x14ac:dyDescent="0.2">
      <c r="A44" s="187" t="s">
        <v>133</v>
      </c>
      <c r="B44" s="131" t="s">
        <v>570</v>
      </c>
      <c r="C44" s="120" t="s">
        <v>118</v>
      </c>
      <c r="D44" s="120">
        <v>5</v>
      </c>
      <c r="E44" s="191"/>
      <c r="F44" s="123"/>
      <c r="G44" s="122"/>
      <c r="H44" s="122"/>
      <c r="I44" s="122"/>
      <c r="J44" s="122">
        <f t="shared" si="0"/>
        <v>0</v>
      </c>
      <c r="K44" s="124">
        <f t="shared" si="1"/>
        <v>0</v>
      </c>
      <c r="L44" s="125">
        <f t="shared" si="2"/>
        <v>0</v>
      </c>
      <c r="M44" s="125">
        <f t="shared" si="3"/>
        <v>0</v>
      </c>
      <c r="N44" s="125">
        <f t="shared" si="4"/>
        <v>0</v>
      </c>
      <c r="O44" s="125">
        <f t="shared" si="5"/>
        <v>0</v>
      </c>
    </row>
    <row r="45" spans="1:15" s="10" customFormat="1" x14ac:dyDescent="0.2">
      <c r="A45" s="187" t="s">
        <v>92</v>
      </c>
      <c r="B45" s="205" t="s">
        <v>571</v>
      </c>
      <c r="C45" s="120" t="s">
        <v>68</v>
      </c>
      <c r="D45" s="120">
        <v>5</v>
      </c>
      <c r="E45" s="191"/>
      <c r="F45" s="123"/>
      <c r="G45" s="122"/>
      <c r="H45" s="122"/>
      <c r="I45" s="122"/>
      <c r="J45" s="122">
        <f t="shared" si="0"/>
        <v>0</v>
      </c>
      <c r="K45" s="124">
        <f t="shared" si="1"/>
        <v>0</v>
      </c>
      <c r="L45" s="125">
        <f t="shared" si="2"/>
        <v>0</v>
      </c>
      <c r="M45" s="125">
        <f t="shared" si="3"/>
        <v>0</v>
      </c>
      <c r="N45" s="125">
        <f t="shared" si="4"/>
        <v>0</v>
      </c>
      <c r="O45" s="125">
        <f t="shared" si="5"/>
        <v>0</v>
      </c>
    </row>
    <row r="46" spans="1:15" s="10" customFormat="1" x14ac:dyDescent="0.2">
      <c r="A46" s="187" t="s">
        <v>134</v>
      </c>
      <c r="B46" s="135" t="s">
        <v>572</v>
      </c>
      <c r="C46" s="120" t="s">
        <v>68</v>
      </c>
      <c r="D46" s="120">
        <v>1</v>
      </c>
      <c r="E46" s="191"/>
      <c r="F46" s="123"/>
      <c r="G46" s="122"/>
      <c r="H46" s="122"/>
      <c r="I46" s="122"/>
      <c r="J46" s="122">
        <f t="shared" si="0"/>
        <v>0</v>
      </c>
      <c r="K46" s="124">
        <f t="shared" si="1"/>
        <v>0</v>
      </c>
      <c r="L46" s="125">
        <f t="shared" si="2"/>
        <v>0</v>
      </c>
      <c r="M46" s="125">
        <f t="shared" si="3"/>
        <v>0</v>
      </c>
      <c r="N46" s="125">
        <f t="shared" si="4"/>
        <v>0</v>
      </c>
      <c r="O46" s="125">
        <f t="shared" si="5"/>
        <v>0</v>
      </c>
    </row>
    <row r="47" spans="1:15" s="10" customFormat="1" ht="24" x14ac:dyDescent="0.2">
      <c r="A47" s="187" t="s">
        <v>176</v>
      </c>
      <c r="B47" s="170" t="s">
        <v>573</v>
      </c>
      <c r="C47" s="127" t="s">
        <v>68</v>
      </c>
      <c r="D47" s="128">
        <v>1</v>
      </c>
      <c r="E47" s="191"/>
      <c r="F47" s="123"/>
      <c r="G47" s="122"/>
      <c r="H47" s="122"/>
      <c r="I47" s="122"/>
      <c r="J47" s="122">
        <f t="shared" si="0"/>
        <v>0</v>
      </c>
      <c r="K47" s="124">
        <f t="shared" si="1"/>
        <v>0</v>
      </c>
      <c r="L47" s="125">
        <f t="shared" si="2"/>
        <v>0</v>
      </c>
      <c r="M47" s="125">
        <f t="shared" si="3"/>
        <v>0</v>
      </c>
      <c r="N47" s="125">
        <f t="shared" si="4"/>
        <v>0</v>
      </c>
      <c r="O47" s="125">
        <f t="shared" si="5"/>
        <v>0</v>
      </c>
    </row>
    <row r="48" spans="1:15" s="10" customFormat="1" x14ac:dyDescent="0.2">
      <c r="A48" s="187" t="s">
        <v>177</v>
      </c>
      <c r="B48" s="135" t="s">
        <v>552</v>
      </c>
      <c r="C48" s="127" t="s">
        <v>306</v>
      </c>
      <c r="D48" s="128">
        <v>83</v>
      </c>
      <c r="E48" s="191"/>
      <c r="F48" s="123"/>
      <c r="G48" s="122"/>
      <c r="H48" s="122"/>
      <c r="I48" s="122"/>
      <c r="J48" s="122">
        <f t="shared" si="0"/>
        <v>0</v>
      </c>
      <c r="K48" s="124">
        <f t="shared" si="1"/>
        <v>0</v>
      </c>
      <c r="L48" s="125">
        <f t="shared" si="2"/>
        <v>0</v>
      </c>
      <c r="M48" s="125">
        <f t="shared" si="3"/>
        <v>0</v>
      </c>
      <c r="N48" s="125">
        <f t="shared" si="4"/>
        <v>0</v>
      </c>
      <c r="O48" s="125">
        <f t="shared" si="5"/>
        <v>0</v>
      </c>
    </row>
    <row r="49" spans="1:15" s="10" customFormat="1" x14ac:dyDescent="0.2">
      <c r="A49" s="187" t="s">
        <v>178</v>
      </c>
      <c r="B49" s="131" t="s">
        <v>435</v>
      </c>
      <c r="C49" s="120" t="s">
        <v>118</v>
      </c>
      <c r="D49" s="120">
        <v>1</v>
      </c>
      <c r="E49" s="122"/>
      <c r="F49" s="123"/>
      <c r="G49" s="122"/>
      <c r="H49" s="122"/>
      <c r="I49" s="122"/>
      <c r="J49" s="122">
        <f t="shared" ref="J49" si="8">ROUND(G49+H49+I49,2)</f>
        <v>0</v>
      </c>
      <c r="K49" s="124">
        <f t="shared" si="1"/>
        <v>0</v>
      </c>
      <c r="L49" s="125">
        <f t="shared" si="2"/>
        <v>0</v>
      </c>
      <c r="M49" s="125">
        <f t="shared" si="3"/>
        <v>0</v>
      </c>
      <c r="N49" s="125">
        <f t="shared" si="4"/>
        <v>0</v>
      </c>
      <c r="O49" s="125">
        <f t="shared" ref="O49" si="9">ROUND(L49+M49+N49,2)</f>
        <v>0</v>
      </c>
    </row>
    <row r="50" spans="1:15" s="10" customFormat="1" x14ac:dyDescent="0.2">
      <c r="A50" s="118"/>
      <c r="B50" s="197"/>
      <c r="C50" s="198"/>
      <c r="D50" s="204"/>
      <c r="E50" s="122"/>
      <c r="F50" s="123"/>
      <c r="G50" s="122"/>
      <c r="H50" s="122"/>
      <c r="I50" s="122"/>
      <c r="J50" s="122">
        <f t="shared" si="0"/>
        <v>0</v>
      </c>
      <c r="K50" s="124">
        <f t="shared" si="1"/>
        <v>0</v>
      </c>
      <c r="L50" s="125">
        <f t="shared" si="2"/>
        <v>0</v>
      </c>
      <c r="M50" s="125">
        <f t="shared" si="3"/>
        <v>0</v>
      </c>
      <c r="N50" s="125">
        <f t="shared" si="4"/>
        <v>0</v>
      </c>
      <c r="O50" s="125">
        <f t="shared" si="5"/>
        <v>0</v>
      </c>
    </row>
    <row r="51" spans="1:15" s="10" customFormat="1" x14ac:dyDescent="0.2">
      <c r="A51" s="118"/>
      <c r="B51" s="206" t="s">
        <v>621</v>
      </c>
      <c r="C51" s="207"/>
      <c r="D51" s="207"/>
      <c r="E51" s="122"/>
      <c r="F51" s="123"/>
      <c r="G51" s="122"/>
      <c r="H51" s="122"/>
      <c r="I51" s="122"/>
      <c r="J51" s="122">
        <f t="shared" si="0"/>
        <v>0</v>
      </c>
      <c r="K51" s="124">
        <f t="shared" si="1"/>
        <v>0</v>
      </c>
      <c r="L51" s="125">
        <f t="shared" si="2"/>
        <v>0</v>
      </c>
      <c r="M51" s="125">
        <f t="shared" si="3"/>
        <v>0</v>
      </c>
      <c r="N51" s="125">
        <f t="shared" si="4"/>
        <v>0</v>
      </c>
      <c r="O51" s="125">
        <f t="shared" si="5"/>
        <v>0</v>
      </c>
    </row>
    <row r="52" spans="1:15" s="10" customFormat="1" x14ac:dyDescent="0.2">
      <c r="A52" s="187" t="s">
        <v>179</v>
      </c>
      <c r="B52" s="135" t="s">
        <v>622</v>
      </c>
      <c r="C52" s="120" t="s">
        <v>306</v>
      </c>
      <c r="D52" s="120">
        <v>45</v>
      </c>
      <c r="E52" s="191"/>
      <c r="F52" s="123"/>
      <c r="G52" s="122"/>
      <c r="H52" s="122"/>
      <c r="I52" s="122"/>
      <c r="J52" s="122">
        <f t="shared" si="0"/>
        <v>0</v>
      </c>
      <c r="K52" s="124">
        <f t="shared" si="1"/>
        <v>0</v>
      </c>
      <c r="L52" s="125">
        <f t="shared" si="2"/>
        <v>0</v>
      </c>
      <c r="M52" s="125">
        <f t="shared" si="3"/>
        <v>0</v>
      </c>
      <c r="N52" s="125">
        <f t="shared" si="4"/>
        <v>0</v>
      </c>
      <c r="O52" s="125">
        <f t="shared" si="5"/>
        <v>0</v>
      </c>
    </row>
    <row r="53" spans="1:15" s="10" customFormat="1" x14ac:dyDescent="0.2">
      <c r="A53" s="187" t="s">
        <v>180</v>
      </c>
      <c r="B53" s="135" t="s">
        <v>626</v>
      </c>
      <c r="C53" s="120" t="s">
        <v>306</v>
      </c>
      <c r="D53" s="120">
        <v>5</v>
      </c>
      <c r="E53" s="191"/>
      <c r="F53" s="123"/>
      <c r="G53" s="122"/>
      <c r="H53" s="122"/>
      <c r="I53" s="122"/>
      <c r="J53" s="122">
        <f t="shared" si="0"/>
        <v>0</v>
      </c>
      <c r="K53" s="124">
        <f t="shared" si="1"/>
        <v>0</v>
      </c>
      <c r="L53" s="125">
        <f t="shared" si="2"/>
        <v>0</v>
      </c>
      <c r="M53" s="125">
        <f t="shared" si="3"/>
        <v>0</v>
      </c>
      <c r="N53" s="125">
        <f t="shared" si="4"/>
        <v>0</v>
      </c>
      <c r="O53" s="125">
        <f t="shared" si="5"/>
        <v>0</v>
      </c>
    </row>
    <row r="54" spans="1:15" s="10" customFormat="1" x14ac:dyDescent="0.2">
      <c r="A54" s="187" t="s">
        <v>181</v>
      </c>
      <c r="B54" s="135" t="s">
        <v>623</v>
      </c>
      <c r="C54" s="120" t="s">
        <v>68</v>
      </c>
      <c r="D54" s="120">
        <v>7</v>
      </c>
      <c r="E54" s="191"/>
      <c r="F54" s="123"/>
      <c r="G54" s="122"/>
      <c r="H54" s="122"/>
      <c r="I54" s="122"/>
      <c r="J54" s="122">
        <f t="shared" si="0"/>
        <v>0</v>
      </c>
      <c r="K54" s="124">
        <f t="shared" si="1"/>
        <v>0</v>
      </c>
      <c r="L54" s="125">
        <f t="shared" si="2"/>
        <v>0</v>
      </c>
      <c r="M54" s="125">
        <f t="shared" si="3"/>
        <v>0</v>
      </c>
      <c r="N54" s="125">
        <f t="shared" si="4"/>
        <v>0</v>
      </c>
      <c r="O54" s="125">
        <f t="shared" si="5"/>
        <v>0</v>
      </c>
    </row>
    <row r="55" spans="1:15" s="10" customFormat="1" x14ac:dyDescent="0.2">
      <c r="A55" s="187" t="s">
        <v>182</v>
      </c>
      <c r="B55" s="135" t="s">
        <v>624</v>
      </c>
      <c r="C55" s="120" t="s">
        <v>68</v>
      </c>
      <c r="D55" s="120">
        <v>3</v>
      </c>
      <c r="E55" s="191"/>
      <c r="F55" s="123"/>
      <c r="G55" s="122"/>
      <c r="H55" s="122"/>
      <c r="I55" s="122"/>
      <c r="J55" s="122">
        <f t="shared" si="0"/>
        <v>0</v>
      </c>
      <c r="K55" s="124">
        <f t="shared" si="1"/>
        <v>0</v>
      </c>
      <c r="L55" s="125">
        <f t="shared" si="2"/>
        <v>0</v>
      </c>
      <c r="M55" s="125">
        <f t="shared" si="3"/>
        <v>0</v>
      </c>
      <c r="N55" s="125">
        <f t="shared" si="4"/>
        <v>0</v>
      </c>
      <c r="O55" s="125">
        <f t="shared" si="5"/>
        <v>0</v>
      </c>
    </row>
    <row r="56" spans="1:15" s="10" customFormat="1" x14ac:dyDescent="0.2">
      <c r="A56" s="187" t="s">
        <v>183</v>
      </c>
      <c r="B56" s="135" t="s">
        <v>625</v>
      </c>
      <c r="C56" s="120" t="s">
        <v>68</v>
      </c>
      <c r="D56" s="120">
        <v>8</v>
      </c>
      <c r="E56" s="191"/>
      <c r="F56" s="123"/>
      <c r="G56" s="122"/>
      <c r="H56" s="122"/>
      <c r="I56" s="122"/>
      <c r="J56" s="122">
        <f t="shared" si="0"/>
        <v>0</v>
      </c>
      <c r="K56" s="124">
        <f t="shared" si="1"/>
        <v>0</v>
      </c>
      <c r="L56" s="125">
        <f t="shared" si="2"/>
        <v>0</v>
      </c>
      <c r="M56" s="125">
        <f t="shared" si="3"/>
        <v>0</v>
      </c>
      <c r="N56" s="125">
        <f t="shared" si="4"/>
        <v>0</v>
      </c>
      <c r="O56" s="125">
        <f t="shared" si="5"/>
        <v>0</v>
      </c>
    </row>
    <row r="57" spans="1:15" s="10" customFormat="1" x14ac:dyDescent="0.2">
      <c r="A57" s="187" t="s">
        <v>184</v>
      </c>
      <c r="B57" s="131" t="s">
        <v>435</v>
      </c>
      <c r="C57" s="120" t="s">
        <v>118</v>
      </c>
      <c r="D57" s="120">
        <v>1</v>
      </c>
      <c r="E57" s="191"/>
      <c r="F57" s="123"/>
      <c r="G57" s="122"/>
      <c r="H57" s="122"/>
      <c r="I57" s="122"/>
      <c r="J57" s="122">
        <f t="shared" si="0"/>
        <v>0</v>
      </c>
      <c r="K57" s="124">
        <f t="shared" si="1"/>
        <v>0</v>
      </c>
      <c r="L57" s="125">
        <f t="shared" si="2"/>
        <v>0</v>
      </c>
      <c r="M57" s="125">
        <f t="shared" si="3"/>
        <v>0</v>
      </c>
      <c r="N57" s="125">
        <f t="shared" si="4"/>
        <v>0</v>
      </c>
      <c r="O57" s="125">
        <f t="shared" si="5"/>
        <v>0</v>
      </c>
    </row>
    <row r="58" spans="1:15" s="10" customFormat="1" x14ac:dyDescent="0.2">
      <c r="A58" s="118"/>
      <c r="B58" s="135"/>
      <c r="C58" s="120"/>
      <c r="D58" s="123"/>
      <c r="E58" s="122"/>
      <c r="F58" s="123"/>
      <c r="G58" s="122"/>
      <c r="H58" s="122"/>
      <c r="I58" s="122"/>
      <c r="J58" s="122"/>
      <c r="K58" s="124"/>
      <c r="L58" s="125"/>
      <c r="M58" s="125"/>
      <c r="N58" s="125"/>
      <c r="O58" s="125"/>
    </row>
    <row r="59" spans="1:15" x14ac:dyDescent="0.2">
      <c r="A59" s="263" t="s">
        <v>93</v>
      </c>
      <c r="B59" s="263"/>
      <c r="C59" s="136"/>
      <c r="D59" s="137"/>
      <c r="E59" s="138"/>
      <c r="F59" s="139"/>
      <c r="G59" s="139"/>
      <c r="H59" s="139"/>
      <c r="I59" s="139"/>
      <c r="J59" s="139"/>
      <c r="K59" s="140">
        <f>SUM(K14:K58)</f>
        <v>0</v>
      </c>
      <c r="L59" s="140">
        <f>SUM(L14:L58)</f>
        <v>0</v>
      </c>
      <c r="M59" s="140">
        <f>SUM(M14:M58)</f>
        <v>0</v>
      </c>
      <c r="N59" s="140">
        <f>SUM(N14:N58)</f>
        <v>0</v>
      </c>
      <c r="O59" s="140">
        <f>SUM(O14:O58)</f>
        <v>0</v>
      </c>
    </row>
    <row r="60" spans="1:15" ht="13.5" thickBot="1" x14ac:dyDescent="0.25">
      <c r="A60" s="264" t="s">
        <v>94</v>
      </c>
      <c r="B60" s="264"/>
      <c r="C60" s="141"/>
      <c r="D60" s="142"/>
      <c r="E60" s="143"/>
      <c r="F60" s="143"/>
      <c r="G60" s="143"/>
      <c r="H60" s="143"/>
      <c r="I60" s="143"/>
      <c r="J60" s="143"/>
      <c r="K60" s="144"/>
      <c r="L60" s="145"/>
      <c r="M60" s="146">
        <f>ROUND(M59*C60,2)</f>
        <v>0</v>
      </c>
      <c r="N60" s="145"/>
      <c r="O60" s="147">
        <f>SUM(L60:N60)</f>
        <v>0</v>
      </c>
    </row>
    <row r="61" spans="1:15" ht="14.25" thickTop="1" thickBot="1" x14ac:dyDescent="0.25">
      <c r="A61" s="265" t="s">
        <v>95</v>
      </c>
      <c r="B61" s="265"/>
      <c r="C61" s="148"/>
      <c r="D61" s="149"/>
      <c r="E61" s="150"/>
      <c r="F61" s="150"/>
      <c r="G61" s="150"/>
      <c r="H61" s="150"/>
      <c r="I61" s="150"/>
      <c r="J61" s="150"/>
      <c r="K61" s="151"/>
      <c r="L61" s="152">
        <f>ROUND(SUM(L59:L60),2)</f>
        <v>0</v>
      </c>
      <c r="M61" s="152">
        <f>ROUND(SUM(M59:M60),2)</f>
        <v>0</v>
      </c>
      <c r="N61" s="152">
        <f>ROUND(SUM(N59:N60),2)</f>
        <v>0</v>
      </c>
      <c r="O61" s="152">
        <f>ROUND(SUM(O59:O60),2)</f>
        <v>0</v>
      </c>
    </row>
    <row r="62" spans="1:15" ht="13.5" thickTop="1" x14ac:dyDescent="0.2">
      <c r="A62" s="105"/>
      <c r="B62" s="105"/>
      <c r="C62" s="107"/>
      <c r="D62" s="107"/>
      <c r="E62" s="105"/>
      <c r="F62" s="105"/>
      <c r="G62" s="105"/>
      <c r="H62" s="105"/>
      <c r="I62" s="105"/>
      <c r="J62" s="105"/>
      <c r="K62" s="105"/>
      <c r="L62" s="105"/>
      <c r="M62" s="105"/>
      <c r="N62" s="105"/>
      <c r="O62" s="105"/>
    </row>
    <row r="63" spans="1:15" x14ac:dyDescent="0.2">
      <c r="A63" s="153"/>
      <c r="B63" s="266"/>
      <c r="C63" s="266"/>
      <c r="D63" s="266"/>
      <c r="E63" s="266"/>
      <c r="F63" s="266"/>
      <c r="G63" s="266"/>
      <c r="H63" s="266"/>
      <c r="I63" s="266"/>
      <c r="J63" s="266"/>
      <c r="K63" s="105"/>
      <c r="L63" s="105"/>
      <c r="M63" s="105"/>
      <c r="N63" s="105"/>
      <c r="O63" s="105"/>
    </row>
    <row r="64" spans="1:15" ht="12.75" customHeight="1" x14ac:dyDescent="0.2">
      <c r="A64" s="154" t="s">
        <v>96</v>
      </c>
      <c r="B64" s="155"/>
      <c r="C64" s="267"/>
      <c r="D64" s="267"/>
      <c r="E64" s="156"/>
      <c r="F64" s="156"/>
      <c r="G64" s="154" t="s">
        <v>45</v>
      </c>
      <c r="H64" s="233"/>
      <c r="I64" s="233"/>
      <c r="J64" s="233"/>
      <c r="K64" s="233"/>
      <c r="L64" s="233"/>
      <c r="M64" s="105"/>
      <c r="N64" s="105"/>
      <c r="O64" s="105"/>
    </row>
    <row r="65" spans="1:15" x14ac:dyDescent="0.2">
      <c r="A65" s="157"/>
      <c r="B65" s="158" t="s">
        <v>97</v>
      </c>
      <c r="C65" s="156"/>
      <c r="D65" s="159"/>
      <c r="E65" s="159"/>
      <c r="F65" s="160"/>
      <c r="G65" s="160"/>
      <c r="H65" s="269" t="s">
        <v>97</v>
      </c>
      <c r="I65" s="270"/>
      <c r="J65" s="270"/>
      <c r="K65" s="270"/>
      <c r="L65" s="270"/>
      <c r="M65" s="105"/>
      <c r="N65" s="105"/>
      <c r="O65" s="105"/>
    </row>
    <row r="66" spans="1:15" x14ac:dyDescent="0.2">
      <c r="A66" s="157"/>
      <c r="B66" s="157"/>
      <c r="C66" s="157"/>
      <c r="D66" s="157"/>
      <c r="E66" s="104"/>
      <c r="F66" s="160"/>
      <c r="G66" s="160"/>
      <c r="H66" s="105"/>
      <c r="I66" s="105"/>
      <c r="J66" s="105"/>
      <c r="K66" s="105"/>
      <c r="L66" s="105"/>
      <c r="M66" s="105"/>
      <c r="N66" s="105"/>
      <c r="O66" s="105"/>
    </row>
    <row r="67" spans="1:15" x14ac:dyDescent="0.2">
      <c r="A67" s="161"/>
      <c r="B67" s="157"/>
      <c r="C67" s="268"/>
      <c r="D67" s="268"/>
      <c r="E67" s="104"/>
      <c r="F67" s="160"/>
      <c r="G67" s="161" t="s">
        <v>730</v>
      </c>
      <c r="H67" s="105"/>
      <c r="I67" s="105"/>
      <c r="J67" s="105"/>
      <c r="K67" s="105"/>
      <c r="L67" s="105"/>
      <c r="M67" s="105"/>
      <c r="N67" s="105"/>
      <c r="O67" s="105"/>
    </row>
    <row r="68" spans="1:15" x14ac:dyDescent="0.2">
      <c r="A68" s="105"/>
      <c r="B68" s="262"/>
      <c r="C68" s="262"/>
      <c r="D68" s="107"/>
      <c r="E68" s="105"/>
      <c r="F68" s="105"/>
      <c r="G68" s="105"/>
      <c r="H68" s="105"/>
      <c r="I68" s="105"/>
      <c r="J68" s="105"/>
      <c r="K68" s="105"/>
      <c r="L68" s="105"/>
      <c r="M68" s="105"/>
      <c r="N68" s="105"/>
      <c r="O68" s="105"/>
    </row>
  </sheetData>
  <mergeCells count="18">
    <mergeCell ref="B68:C68"/>
    <mergeCell ref="A59:B59"/>
    <mergeCell ref="A60:B60"/>
    <mergeCell ref="A61:B61"/>
    <mergeCell ref="B63:J63"/>
    <mergeCell ref="C64:D64"/>
    <mergeCell ref="C67:D67"/>
    <mergeCell ref="H65:L65"/>
    <mergeCell ref="A1:O1"/>
    <mergeCell ref="A2:O2"/>
    <mergeCell ref="K6:M6"/>
    <mergeCell ref="N6:O6"/>
    <mergeCell ref="A10:A11"/>
    <mergeCell ref="B10:B11"/>
    <mergeCell ref="C10:C11"/>
    <mergeCell ref="D10:D11"/>
    <mergeCell ref="E10:J10"/>
    <mergeCell ref="K10:O10"/>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Nr.2-4</oddFooter>
  </headerFooter>
  <rowBreaks count="1" manualBreakCount="1">
    <brk id="55"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Zeros="0" topLeftCell="A19" zoomScaleNormal="100" workbookViewId="0">
      <selection activeCell="G11" sqref="G11"/>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753</v>
      </c>
      <c r="B1" s="271"/>
      <c r="C1" s="271"/>
      <c r="D1" s="271"/>
      <c r="E1" s="271"/>
      <c r="F1" s="271"/>
      <c r="G1" s="271"/>
      <c r="H1" s="271"/>
      <c r="I1" s="271"/>
      <c r="J1" s="271"/>
      <c r="K1" s="271"/>
      <c r="L1" s="271"/>
      <c r="M1" s="271"/>
      <c r="N1" s="271"/>
      <c r="O1" s="271"/>
    </row>
    <row r="2" spans="1:15" x14ac:dyDescent="0.2">
      <c r="A2" s="272" t="s">
        <v>452</v>
      </c>
      <c r="B2" s="272"/>
      <c r="C2" s="272"/>
      <c r="D2" s="272"/>
      <c r="E2" s="272"/>
      <c r="F2" s="272"/>
      <c r="G2" s="272"/>
      <c r="H2" s="272"/>
      <c r="I2" s="272"/>
      <c r="J2" s="272"/>
      <c r="K2" s="272"/>
      <c r="L2" s="272"/>
      <c r="M2" s="272"/>
      <c r="N2" s="272"/>
      <c r="O2" s="272"/>
    </row>
    <row r="3" spans="1:15" s="99" customFormat="1" ht="16.5" customHeight="1" x14ac:dyDescent="0.2">
      <c r="A3" s="178" t="s">
        <v>102</v>
      </c>
      <c r="I3" s="100"/>
      <c r="J3" s="100"/>
    </row>
    <row r="4" spans="1:15" s="10" customFormat="1" ht="15.75" customHeight="1" x14ac:dyDescent="0.2">
      <c r="A4" s="10" t="s">
        <v>311</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O28</f>
        <v>0</v>
      </c>
      <c r="O6" s="274"/>
    </row>
    <row r="7" spans="1:15" x14ac:dyDescent="0.2">
      <c r="B7" s="98"/>
      <c r="C7" s="98"/>
      <c r="D7" s="98"/>
      <c r="L7" s="10"/>
    </row>
    <row r="8" spans="1:15" x14ac:dyDescent="0.2">
      <c r="A8" s="171" t="s">
        <v>737</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79" t="s">
        <v>54</v>
      </c>
      <c r="F11" s="179" t="s">
        <v>55</v>
      </c>
      <c r="G11" s="179" t="s">
        <v>56</v>
      </c>
      <c r="H11" s="179" t="s">
        <v>57</v>
      </c>
      <c r="I11" s="179" t="s">
        <v>58</v>
      </c>
      <c r="J11" s="179" t="s">
        <v>59</v>
      </c>
      <c r="K11" s="179" t="s">
        <v>60</v>
      </c>
      <c r="L11" s="179" t="s">
        <v>56</v>
      </c>
      <c r="M11" s="179" t="s">
        <v>61</v>
      </c>
      <c r="N11" s="179" t="s">
        <v>58</v>
      </c>
      <c r="O11" s="179"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72" x14ac:dyDescent="0.2">
      <c r="A14" s="118" t="s">
        <v>63</v>
      </c>
      <c r="B14" s="119" t="s">
        <v>458</v>
      </c>
      <c r="C14" s="120" t="s">
        <v>68</v>
      </c>
      <c r="D14" s="121">
        <v>4</v>
      </c>
      <c r="E14" s="122"/>
      <c r="F14" s="123"/>
      <c r="G14" s="122"/>
      <c r="H14" s="122"/>
      <c r="I14" s="122"/>
      <c r="J14" s="122">
        <f>ROUND(G14+H14+I14,2)</f>
        <v>0</v>
      </c>
      <c r="K14" s="124">
        <f t="shared" ref="K14:K24" si="0">D14*E14</f>
        <v>0</v>
      </c>
      <c r="L14" s="125">
        <f t="shared" ref="L14:L24" si="1">ROUND(D14*G14,2)</f>
        <v>0</v>
      </c>
      <c r="M14" s="125">
        <f t="shared" ref="M14:M24" si="2">ROUND(D14*H14,2)</f>
        <v>0</v>
      </c>
      <c r="N14" s="125">
        <f t="shared" ref="N14:N24" si="3">ROUND(I14*D14,2)</f>
        <v>0</v>
      </c>
      <c r="O14" s="125">
        <f>ROUND(L14+M14+N14,2)</f>
        <v>0</v>
      </c>
    </row>
    <row r="15" spans="1:15" s="10" customFormat="1" ht="72" x14ac:dyDescent="0.2">
      <c r="A15" s="118" t="s">
        <v>64</v>
      </c>
      <c r="B15" s="126" t="s">
        <v>461</v>
      </c>
      <c r="C15" s="120" t="s">
        <v>68</v>
      </c>
      <c r="D15" s="128">
        <v>2</v>
      </c>
      <c r="E15" s="122"/>
      <c r="F15" s="123"/>
      <c r="G15" s="122"/>
      <c r="H15" s="122"/>
      <c r="I15" s="122"/>
      <c r="J15" s="122">
        <f t="shared" ref="J15:J24" si="4">ROUND(G15+H15+I15,2)</f>
        <v>0</v>
      </c>
      <c r="K15" s="124">
        <f t="shared" si="0"/>
        <v>0</v>
      </c>
      <c r="L15" s="125">
        <f t="shared" si="1"/>
        <v>0</v>
      </c>
      <c r="M15" s="125">
        <f t="shared" si="2"/>
        <v>0</v>
      </c>
      <c r="N15" s="125">
        <f t="shared" si="3"/>
        <v>0</v>
      </c>
      <c r="O15" s="125">
        <f t="shared" ref="O15:O24" si="5">ROUND(L15+M15+N15,2)</f>
        <v>0</v>
      </c>
    </row>
    <row r="16" spans="1:15" s="10" customFormat="1" ht="72" x14ac:dyDescent="0.2">
      <c r="A16" s="118" t="s">
        <v>65</v>
      </c>
      <c r="B16" s="119" t="s">
        <v>460</v>
      </c>
      <c r="C16" s="120" t="s">
        <v>68</v>
      </c>
      <c r="D16" s="121">
        <v>2</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ht="84" x14ac:dyDescent="0.2">
      <c r="A17" s="118" t="s">
        <v>67</v>
      </c>
      <c r="B17" s="119" t="s">
        <v>462</v>
      </c>
      <c r="C17" s="120" t="s">
        <v>68</v>
      </c>
      <c r="D17" s="121">
        <v>1</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ht="84" x14ac:dyDescent="0.2">
      <c r="A18" s="118" t="s">
        <v>69</v>
      </c>
      <c r="B18" s="129" t="s">
        <v>459</v>
      </c>
      <c r="C18" s="130" t="s">
        <v>68</v>
      </c>
      <c r="D18" s="130">
        <v>1</v>
      </c>
      <c r="E18" s="122"/>
      <c r="F18" s="123"/>
      <c r="G18" s="122"/>
      <c r="H18" s="122"/>
      <c r="I18" s="122"/>
      <c r="J18" s="122">
        <f t="shared" ref="J18:J20" si="6">ROUND(G18+H18+I18,2)</f>
        <v>0</v>
      </c>
      <c r="K18" s="124">
        <f t="shared" si="0"/>
        <v>0</v>
      </c>
      <c r="L18" s="125">
        <f t="shared" si="1"/>
        <v>0</v>
      </c>
      <c r="M18" s="125">
        <f t="shared" si="2"/>
        <v>0</v>
      </c>
      <c r="N18" s="125">
        <f t="shared" si="3"/>
        <v>0</v>
      </c>
      <c r="O18" s="125">
        <f t="shared" ref="O18:O20" si="7">ROUND(L18+M18+N18,2)</f>
        <v>0</v>
      </c>
    </row>
    <row r="19" spans="1:15" s="10" customFormat="1" ht="36" x14ac:dyDescent="0.2">
      <c r="A19" s="118" t="s">
        <v>70</v>
      </c>
      <c r="B19" s="170" t="s">
        <v>463</v>
      </c>
      <c r="C19" s="127" t="s">
        <v>306</v>
      </c>
      <c r="D19" s="128">
        <v>6.3000000000000007</v>
      </c>
      <c r="E19" s="122"/>
      <c r="F19" s="123"/>
      <c r="G19" s="122"/>
      <c r="H19" s="122"/>
      <c r="I19" s="122"/>
      <c r="J19" s="122">
        <f t="shared" si="6"/>
        <v>0</v>
      </c>
      <c r="K19" s="124">
        <f t="shared" si="0"/>
        <v>0</v>
      </c>
      <c r="L19" s="125">
        <f t="shared" si="1"/>
        <v>0</v>
      </c>
      <c r="M19" s="125">
        <f t="shared" si="2"/>
        <v>0</v>
      </c>
      <c r="N19" s="125">
        <f t="shared" si="3"/>
        <v>0</v>
      </c>
      <c r="O19" s="125">
        <f t="shared" si="7"/>
        <v>0</v>
      </c>
    </row>
    <row r="20" spans="1:15" s="10" customFormat="1" ht="36" x14ac:dyDescent="0.2">
      <c r="A20" s="118" t="s">
        <v>71</v>
      </c>
      <c r="B20" s="170" t="s">
        <v>464</v>
      </c>
      <c r="C20" s="127" t="s">
        <v>306</v>
      </c>
      <c r="D20" s="128">
        <v>3</v>
      </c>
      <c r="E20" s="122"/>
      <c r="F20" s="123"/>
      <c r="G20" s="122"/>
      <c r="H20" s="122"/>
      <c r="I20" s="122"/>
      <c r="J20" s="122">
        <f t="shared" si="6"/>
        <v>0</v>
      </c>
      <c r="K20" s="124">
        <f t="shared" si="0"/>
        <v>0</v>
      </c>
      <c r="L20" s="125">
        <f t="shared" si="1"/>
        <v>0</v>
      </c>
      <c r="M20" s="125">
        <f t="shared" si="2"/>
        <v>0</v>
      </c>
      <c r="N20" s="125">
        <f t="shared" si="3"/>
        <v>0</v>
      </c>
      <c r="O20" s="125">
        <f t="shared" si="7"/>
        <v>0</v>
      </c>
    </row>
    <row r="21" spans="1:15" s="10" customFormat="1" ht="72" x14ac:dyDescent="0.2">
      <c r="A21" s="118" t="s">
        <v>72</v>
      </c>
      <c r="B21" s="131" t="s">
        <v>466</v>
      </c>
      <c r="C21" s="120" t="s">
        <v>68</v>
      </c>
      <c r="D21" s="122">
        <v>1</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t="s">
        <v>73</v>
      </c>
      <c r="B22" s="131" t="s">
        <v>455</v>
      </c>
      <c r="C22" s="120" t="s">
        <v>306</v>
      </c>
      <c r="D22" s="122">
        <v>67.86999999999999</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x14ac:dyDescent="0.2">
      <c r="A23" s="118" t="s">
        <v>74</v>
      </c>
      <c r="B23" s="131" t="s">
        <v>456</v>
      </c>
      <c r="C23" s="132" t="s">
        <v>306</v>
      </c>
      <c r="D23" s="133">
        <v>28.85</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ht="36" x14ac:dyDescent="0.2">
      <c r="A24" s="118" t="s">
        <v>75</v>
      </c>
      <c r="B24" s="129" t="s">
        <v>465</v>
      </c>
      <c r="C24" s="130" t="s">
        <v>306</v>
      </c>
      <c r="D24" s="130">
        <v>8.5500000000000007</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x14ac:dyDescent="0.2">
      <c r="A25" s="118"/>
      <c r="B25" s="135"/>
      <c r="C25" s="120"/>
      <c r="D25" s="123"/>
      <c r="E25" s="122"/>
      <c r="F25" s="123"/>
      <c r="G25" s="122"/>
      <c r="H25" s="122"/>
      <c r="I25" s="122"/>
      <c r="J25" s="122"/>
      <c r="K25" s="124"/>
      <c r="L25" s="125"/>
      <c r="M25" s="125"/>
      <c r="N25" s="125"/>
      <c r="O25" s="125"/>
    </row>
    <row r="26" spans="1:15" x14ac:dyDescent="0.2">
      <c r="A26" s="263" t="s">
        <v>93</v>
      </c>
      <c r="B26" s="263"/>
      <c r="C26" s="136"/>
      <c r="D26" s="137"/>
      <c r="E26" s="138"/>
      <c r="F26" s="139"/>
      <c r="G26" s="139"/>
      <c r="H26" s="139"/>
      <c r="I26" s="139"/>
      <c r="J26" s="139"/>
      <c r="K26" s="140">
        <f>SUM(K14:K25)</f>
        <v>0</v>
      </c>
      <c r="L26" s="140">
        <f>SUM(L14:L25)</f>
        <v>0</v>
      </c>
      <c r="M26" s="140">
        <f>SUM(M14:M25)</f>
        <v>0</v>
      </c>
      <c r="N26" s="140">
        <f>SUM(N14:N25)</f>
        <v>0</v>
      </c>
      <c r="O26" s="140">
        <f>SUM(O14:O25)</f>
        <v>0</v>
      </c>
    </row>
    <row r="27" spans="1:15" ht="13.5" thickBot="1" x14ac:dyDescent="0.25">
      <c r="A27" s="264" t="s">
        <v>94</v>
      </c>
      <c r="B27" s="264"/>
      <c r="C27" s="141"/>
      <c r="D27" s="142"/>
      <c r="E27" s="143"/>
      <c r="F27" s="143"/>
      <c r="G27" s="143"/>
      <c r="H27" s="143"/>
      <c r="I27" s="143"/>
      <c r="J27" s="143"/>
      <c r="K27" s="144"/>
      <c r="L27" s="145"/>
      <c r="M27" s="146">
        <f>ROUND(M26*C27,2)</f>
        <v>0</v>
      </c>
      <c r="N27" s="145"/>
      <c r="O27" s="147">
        <f>SUM(L27:N27)</f>
        <v>0</v>
      </c>
    </row>
    <row r="28" spans="1:15" ht="14.25" thickTop="1" thickBot="1" x14ac:dyDescent="0.25">
      <c r="A28" s="265" t="s">
        <v>95</v>
      </c>
      <c r="B28" s="265"/>
      <c r="C28" s="148"/>
      <c r="D28" s="149"/>
      <c r="E28" s="150"/>
      <c r="F28" s="150"/>
      <c r="G28" s="150"/>
      <c r="H28" s="150"/>
      <c r="I28" s="150"/>
      <c r="J28" s="150"/>
      <c r="K28" s="151"/>
      <c r="L28" s="152">
        <f>ROUND(SUM(L26:L27),2)</f>
        <v>0</v>
      </c>
      <c r="M28" s="152">
        <f>ROUND(SUM(M26:M27),2)</f>
        <v>0</v>
      </c>
      <c r="N28" s="152">
        <f>ROUND(SUM(N26:N27),2)</f>
        <v>0</v>
      </c>
      <c r="O28" s="152">
        <f>ROUND(SUM(O26:O27),2)</f>
        <v>0</v>
      </c>
    </row>
    <row r="29" spans="1:15" ht="13.5" thickTop="1" x14ac:dyDescent="0.2">
      <c r="A29" s="105"/>
      <c r="B29" s="105"/>
      <c r="C29" s="107"/>
      <c r="D29" s="107"/>
      <c r="E29" s="105"/>
      <c r="F29" s="105"/>
      <c r="G29" s="105"/>
      <c r="H29" s="105"/>
      <c r="I29" s="105"/>
      <c r="J29" s="105"/>
      <c r="K29" s="105"/>
      <c r="L29" s="105"/>
      <c r="M29" s="105"/>
      <c r="N29" s="105"/>
      <c r="O29" s="105"/>
    </row>
    <row r="30" spans="1:15" x14ac:dyDescent="0.2">
      <c r="A30" s="153"/>
      <c r="B30" s="266"/>
      <c r="C30" s="266"/>
      <c r="D30" s="266"/>
      <c r="E30" s="266"/>
      <c r="F30" s="266"/>
      <c r="G30" s="266"/>
      <c r="H30" s="266"/>
      <c r="I30" s="266"/>
      <c r="J30" s="266"/>
      <c r="K30" s="105"/>
      <c r="L30" s="105"/>
      <c r="M30" s="105"/>
      <c r="N30" s="105"/>
      <c r="O30" s="105"/>
    </row>
    <row r="31" spans="1:15" ht="12.75" customHeight="1" x14ac:dyDescent="0.2">
      <c r="A31" s="154" t="s">
        <v>96</v>
      </c>
      <c r="B31" s="155"/>
      <c r="C31" s="267"/>
      <c r="D31" s="267"/>
      <c r="E31" s="156"/>
      <c r="F31" s="156"/>
      <c r="G31" s="154" t="s">
        <v>45</v>
      </c>
      <c r="H31" s="233"/>
      <c r="I31" s="233"/>
      <c r="J31" s="233"/>
      <c r="K31" s="233"/>
      <c r="L31" s="233"/>
      <c r="M31" s="105"/>
      <c r="N31" s="105"/>
      <c r="O31" s="105"/>
    </row>
    <row r="32" spans="1:15" x14ac:dyDescent="0.2">
      <c r="A32" s="157"/>
      <c r="B32" s="158" t="s">
        <v>97</v>
      </c>
      <c r="C32" s="156"/>
      <c r="D32" s="159"/>
      <c r="E32" s="159"/>
      <c r="F32" s="160"/>
      <c r="G32" s="160"/>
      <c r="H32" s="269" t="s">
        <v>97</v>
      </c>
      <c r="I32" s="270"/>
      <c r="J32" s="270"/>
      <c r="K32" s="270"/>
      <c r="L32" s="270"/>
      <c r="M32" s="105"/>
      <c r="N32" s="105"/>
      <c r="O32" s="105"/>
    </row>
    <row r="33" spans="1:15" x14ac:dyDescent="0.2">
      <c r="A33" s="157"/>
      <c r="B33" s="157"/>
      <c r="C33" s="157"/>
      <c r="D33" s="157"/>
      <c r="E33" s="104"/>
      <c r="F33" s="160"/>
      <c r="G33" s="160"/>
      <c r="H33" s="105"/>
      <c r="I33" s="105"/>
      <c r="J33" s="105"/>
      <c r="K33" s="105"/>
      <c r="L33" s="105"/>
      <c r="M33" s="105"/>
      <c r="N33" s="105"/>
      <c r="O33" s="105"/>
    </row>
    <row r="34" spans="1:15" x14ac:dyDescent="0.2">
      <c r="A34" s="161"/>
      <c r="B34" s="157"/>
      <c r="C34" s="268"/>
      <c r="D34" s="268"/>
      <c r="E34" s="104"/>
      <c r="F34" s="160"/>
      <c r="G34" s="161" t="s">
        <v>730</v>
      </c>
      <c r="H34" s="105"/>
      <c r="I34" s="105"/>
      <c r="J34" s="105"/>
      <c r="K34" s="105"/>
      <c r="L34" s="105"/>
      <c r="M34" s="105"/>
      <c r="N34" s="105"/>
      <c r="O34" s="105"/>
    </row>
    <row r="35" spans="1:15" x14ac:dyDescent="0.2">
      <c r="A35" s="105"/>
      <c r="B35" s="262"/>
      <c r="C35" s="262"/>
      <c r="D35" s="107"/>
      <c r="E35" s="105"/>
      <c r="F35" s="105"/>
      <c r="G35" s="105"/>
      <c r="H35" s="105"/>
      <c r="I35" s="105"/>
      <c r="J35" s="105"/>
      <c r="K35" s="105"/>
      <c r="L35" s="105"/>
      <c r="M35" s="105"/>
      <c r="N35" s="105"/>
      <c r="O35" s="105"/>
    </row>
  </sheetData>
  <mergeCells count="18">
    <mergeCell ref="A1:O1"/>
    <mergeCell ref="A2:O2"/>
    <mergeCell ref="K6:M6"/>
    <mergeCell ref="N6:O6"/>
    <mergeCell ref="A10:A11"/>
    <mergeCell ref="B10:B11"/>
    <mergeCell ref="C10:C11"/>
    <mergeCell ref="D10:D11"/>
    <mergeCell ref="E10:J10"/>
    <mergeCell ref="K10:O10"/>
    <mergeCell ref="B35:C35"/>
    <mergeCell ref="A26:B26"/>
    <mergeCell ref="A27:B27"/>
    <mergeCell ref="A28:B28"/>
    <mergeCell ref="B30:J30"/>
    <mergeCell ref="C31:D31"/>
    <mergeCell ref="C34:D34"/>
    <mergeCell ref="H32:L32"/>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Nr.2-5</oddFooter>
  </headerFooter>
  <rowBreaks count="1" manualBreakCount="1">
    <brk id="23" max="14"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Zeros="0" zoomScaleNormal="100" workbookViewId="0">
      <selection activeCell="J19" sqref="J19"/>
    </sheetView>
  </sheetViews>
  <sheetFormatPr defaultColWidth="9.140625" defaultRowHeight="12.75" x14ac:dyDescent="0.2"/>
  <cols>
    <col min="1" max="1" width="6.7109375" style="52" customWidth="1"/>
    <col min="2" max="2" width="9.5703125" style="52" customWidth="1"/>
    <col min="3" max="3" width="31.7109375" style="52" customWidth="1"/>
    <col min="4" max="4" width="9" style="52" customWidth="1"/>
    <col min="5" max="5" width="11.28515625" style="52" customWidth="1"/>
    <col min="6" max="7" width="9.7109375" style="52" customWidth="1"/>
    <col min="8" max="8" width="9.85546875" style="52" customWidth="1"/>
    <col min="9" max="9" width="11.7109375" style="52" customWidth="1"/>
    <col min="10" max="16384" width="9.140625" style="52"/>
  </cols>
  <sheetData>
    <row r="1" spans="1:13" ht="18.75" x14ac:dyDescent="0.3">
      <c r="A1" s="252" t="s">
        <v>17</v>
      </c>
      <c r="B1" s="252"/>
      <c r="C1" s="252"/>
      <c r="D1" s="252"/>
      <c r="E1" s="252"/>
      <c r="F1" s="252"/>
      <c r="G1" s="252"/>
      <c r="H1" s="252"/>
      <c r="I1" s="252"/>
      <c r="J1" s="51"/>
    </row>
    <row r="2" spans="1:13" ht="16.5" thickBot="1" x14ac:dyDescent="0.3">
      <c r="A2" s="253" t="s">
        <v>634</v>
      </c>
      <c r="B2" s="253"/>
      <c r="C2" s="253"/>
      <c r="D2" s="253"/>
      <c r="E2" s="253"/>
      <c r="F2" s="253"/>
      <c r="G2" s="253"/>
      <c r="H2" s="253"/>
      <c r="I2" s="253"/>
      <c r="J2" s="51"/>
    </row>
    <row r="3" spans="1:13" ht="15.75" x14ac:dyDescent="0.25">
      <c r="A3" s="254" t="s">
        <v>25</v>
      </c>
      <c r="B3" s="254"/>
      <c r="C3" s="254"/>
      <c r="D3" s="254"/>
      <c r="E3" s="254"/>
      <c r="F3" s="254"/>
      <c r="G3" s="254"/>
      <c r="H3" s="254"/>
      <c r="I3" s="254"/>
      <c r="J3" s="51"/>
    </row>
    <row r="4" spans="1:13" ht="11.25" customHeight="1" x14ac:dyDescent="0.25">
      <c r="J4" s="51"/>
    </row>
    <row r="5" spans="1:13" ht="15.75" customHeight="1" x14ac:dyDescent="0.2">
      <c r="A5" s="8" t="s">
        <v>4</v>
      </c>
      <c r="B5" s="53"/>
      <c r="C5" s="9" t="s">
        <v>98</v>
      </c>
      <c r="D5" s="53"/>
      <c r="E5" s="54"/>
      <c r="F5" s="54"/>
      <c r="G5" s="54"/>
      <c r="H5" s="54"/>
      <c r="I5" s="54"/>
      <c r="J5" s="54"/>
      <c r="K5" s="54"/>
      <c r="L5" s="54"/>
    </row>
    <row r="6" spans="1:13" ht="15.75" customHeight="1" x14ac:dyDescent="0.2">
      <c r="A6" s="177" t="s">
        <v>5</v>
      </c>
      <c r="B6" s="53"/>
      <c r="C6" s="10" t="s">
        <v>317</v>
      </c>
      <c r="D6" s="53"/>
      <c r="E6" s="53"/>
      <c r="F6" s="53"/>
      <c r="G6" s="53"/>
      <c r="H6" s="53"/>
      <c r="I6" s="53"/>
      <c r="J6" s="53"/>
      <c r="K6" s="53"/>
      <c r="L6" s="53"/>
      <c r="M6" s="53"/>
    </row>
    <row r="7" spans="1:13" ht="15.75" customHeight="1" x14ac:dyDescent="0.2">
      <c r="A7" s="10" t="s">
        <v>6</v>
      </c>
      <c r="B7" s="53"/>
      <c r="C7" s="10" t="s">
        <v>99</v>
      </c>
      <c r="D7" s="55"/>
      <c r="E7" s="56"/>
      <c r="F7" s="57"/>
      <c r="G7" s="57"/>
      <c r="H7" s="57"/>
      <c r="I7" s="57"/>
      <c r="J7" s="57"/>
      <c r="K7" s="57"/>
      <c r="L7" s="57"/>
    </row>
    <row r="8" spans="1:13" ht="15.75" x14ac:dyDescent="0.25">
      <c r="A8" s="10" t="s">
        <v>762</v>
      </c>
      <c r="B8" s="58"/>
      <c r="C8" s="11"/>
      <c r="D8" s="59"/>
      <c r="E8" s="60"/>
      <c r="F8" s="61"/>
      <c r="G8" s="61"/>
      <c r="H8" s="61"/>
      <c r="I8" s="62"/>
      <c r="J8" s="51"/>
    </row>
    <row r="9" spans="1:13" ht="15.75" x14ac:dyDescent="0.25">
      <c r="A9" s="60"/>
      <c r="B9" s="58"/>
      <c r="C9" s="63" t="s">
        <v>26</v>
      </c>
      <c r="D9" s="64"/>
      <c r="E9" s="62"/>
      <c r="F9" s="62"/>
      <c r="G9" s="62"/>
      <c r="H9" s="62"/>
      <c r="I9" s="62"/>
      <c r="J9" s="51"/>
    </row>
    <row r="10" spans="1:13" ht="15.75" x14ac:dyDescent="0.25">
      <c r="A10" s="60"/>
      <c r="B10" s="65"/>
      <c r="C10" s="63" t="s">
        <v>27</v>
      </c>
      <c r="D10" s="64"/>
      <c r="E10" s="66"/>
      <c r="F10" s="62"/>
      <c r="G10" s="62"/>
      <c r="H10" s="62"/>
      <c r="I10" s="62"/>
      <c r="J10" s="51"/>
    </row>
    <row r="11" spans="1:13" ht="15.75" x14ac:dyDescent="0.25">
      <c r="A11" s="60"/>
      <c r="B11" s="65"/>
      <c r="C11" s="230" t="s">
        <v>731</v>
      </c>
      <c r="D11" s="68"/>
      <c r="E11" s="66"/>
      <c r="F11" s="62"/>
      <c r="G11" s="62"/>
      <c r="H11" s="62"/>
      <c r="I11" s="62"/>
      <c r="J11" s="51"/>
    </row>
    <row r="12" spans="1:13" ht="11.25" customHeight="1" x14ac:dyDescent="0.25">
      <c r="F12" s="69"/>
      <c r="J12" s="51"/>
    </row>
    <row r="13" spans="1:13" ht="16.5" customHeight="1" x14ac:dyDescent="0.25">
      <c r="A13" s="255" t="s">
        <v>28</v>
      </c>
      <c r="B13" s="256" t="s">
        <v>29</v>
      </c>
      <c r="C13" s="257" t="s">
        <v>30</v>
      </c>
      <c r="D13" s="258"/>
      <c r="E13" s="261" t="s">
        <v>31</v>
      </c>
      <c r="F13" s="255" t="s">
        <v>32</v>
      </c>
      <c r="G13" s="255"/>
      <c r="H13" s="255"/>
      <c r="I13" s="255" t="s">
        <v>33</v>
      </c>
      <c r="J13" s="51"/>
    </row>
    <row r="14" spans="1:13" ht="27" customHeight="1" x14ac:dyDescent="0.25">
      <c r="A14" s="255"/>
      <c r="B14" s="256"/>
      <c r="C14" s="259"/>
      <c r="D14" s="260"/>
      <c r="E14" s="261"/>
      <c r="F14" s="70" t="s">
        <v>34</v>
      </c>
      <c r="G14" s="70" t="s">
        <v>35</v>
      </c>
      <c r="H14" s="70" t="s">
        <v>36</v>
      </c>
      <c r="I14" s="255"/>
      <c r="J14" s="51"/>
    </row>
    <row r="15" spans="1:13" ht="18.75" customHeight="1" x14ac:dyDescent="0.25">
      <c r="A15" s="71">
        <v>1</v>
      </c>
      <c r="B15" s="168" t="s">
        <v>318</v>
      </c>
      <c r="C15" s="243" t="s">
        <v>100</v>
      </c>
      <c r="D15" s="244"/>
      <c r="E15" s="73"/>
      <c r="F15" s="74"/>
      <c r="G15" s="74"/>
      <c r="H15" s="74"/>
      <c r="I15" s="74"/>
      <c r="J15" s="51"/>
    </row>
    <row r="16" spans="1:13" ht="18.75" customHeight="1" x14ac:dyDescent="0.25">
      <c r="A16" s="71">
        <v>2</v>
      </c>
      <c r="B16" s="168" t="s">
        <v>319</v>
      </c>
      <c r="C16" s="239" t="s">
        <v>280</v>
      </c>
      <c r="D16" s="240"/>
      <c r="E16" s="73"/>
      <c r="F16" s="74"/>
      <c r="G16" s="74"/>
      <c r="H16" s="74"/>
      <c r="I16" s="74"/>
      <c r="J16" s="51"/>
    </row>
    <row r="17" spans="1:10" ht="30" customHeight="1" x14ac:dyDescent="0.25">
      <c r="A17" s="71">
        <v>3</v>
      </c>
      <c r="B17" s="168" t="s">
        <v>562</v>
      </c>
      <c r="C17" s="241" t="s">
        <v>655</v>
      </c>
      <c r="D17" s="242"/>
      <c r="E17" s="73"/>
      <c r="F17" s="74"/>
      <c r="G17" s="74"/>
      <c r="H17" s="74"/>
      <c r="I17" s="74"/>
      <c r="J17" s="51"/>
    </row>
    <row r="18" spans="1:10" ht="15.75" x14ac:dyDescent="0.25">
      <c r="A18" s="75" t="s">
        <v>38</v>
      </c>
      <c r="B18" s="76" t="s">
        <v>38</v>
      </c>
      <c r="C18" s="245" t="s">
        <v>39</v>
      </c>
      <c r="D18" s="246"/>
      <c r="E18" s="77"/>
      <c r="F18" s="77"/>
      <c r="G18" s="77"/>
      <c r="H18" s="77"/>
      <c r="I18" s="77"/>
      <c r="J18" s="51"/>
    </row>
    <row r="19" spans="1:10" ht="15.75" customHeight="1" x14ac:dyDescent="0.25">
      <c r="A19" s="237" t="s">
        <v>40</v>
      </c>
      <c r="B19" s="238"/>
      <c r="C19" s="247"/>
      <c r="D19" s="78"/>
      <c r="E19" s="79"/>
      <c r="F19" s="80"/>
      <c r="G19" s="80"/>
      <c r="H19" s="80"/>
      <c r="I19" s="81"/>
      <c r="J19" s="51"/>
    </row>
    <row r="20" spans="1:10" s="43" customFormat="1" ht="15.75" customHeight="1" x14ac:dyDescent="0.2">
      <c r="A20" s="248" t="s">
        <v>41</v>
      </c>
      <c r="B20" s="249"/>
      <c r="C20" s="249"/>
      <c r="D20" s="82"/>
      <c r="E20" s="83"/>
      <c r="F20" s="84"/>
      <c r="G20" s="84"/>
      <c r="H20" s="84"/>
      <c r="I20" s="84"/>
      <c r="J20" s="85"/>
    </row>
    <row r="21" spans="1:10" ht="15.75" customHeight="1" x14ac:dyDescent="0.25">
      <c r="A21" s="250" t="s">
        <v>42</v>
      </c>
      <c r="B21" s="251"/>
      <c r="C21" s="251"/>
      <c r="D21" s="78"/>
      <c r="E21" s="79"/>
      <c r="F21" s="80"/>
      <c r="G21" s="80"/>
      <c r="H21" s="80"/>
      <c r="I21" s="81"/>
      <c r="J21" s="51"/>
    </row>
    <row r="22" spans="1:10" ht="14.25" customHeight="1" x14ac:dyDescent="0.25">
      <c r="A22" s="237" t="s">
        <v>43</v>
      </c>
      <c r="B22" s="238"/>
      <c r="C22" s="238"/>
      <c r="D22" s="86">
        <v>0.2359</v>
      </c>
      <c r="E22" s="79"/>
      <c r="F22" s="87"/>
      <c r="G22" s="81"/>
      <c r="H22" s="81"/>
      <c r="I22" s="81"/>
      <c r="J22" s="51"/>
    </row>
    <row r="23" spans="1:10" ht="15.75" customHeight="1" x14ac:dyDescent="0.25">
      <c r="A23" s="237" t="s">
        <v>44</v>
      </c>
      <c r="B23" s="238"/>
      <c r="C23" s="238"/>
      <c r="D23" s="88"/>
      <c r="E23" s="89"/>
      <c r="F23" s="80"/>
      <c r="G23" s="80"/>
      <c r="H23" s="80"/>
      <c r="I23" s="81"/>
      <c r="J23" s="51"/>
    </row>
    <row r="24" spans="1:10" ht="15.75" customHeight="1" x14ac:dyDescent="0.25">
      <c r="A24" s="90"/>
      <c r="B24" s="90"/>
      <c r="C24" s="90"/>
      <c r="D24" s="91"/>
      <c r="E24" s="92"/>
      <c r="F24" s="93"/>
      <c r="G24" s="93"/>
      <c r="H24" s="93"/>
      <c r="I24" s="94"/>
      <c r="J24" s="51"/>
    </row>
    <row r="25" spans="1:10" ht="15.75" x14ac:dyDescent="0.25">
      <c r="A25" s="93"/>
      <c r="B25" s="93"/>
      <c r="C25" s="93"/>
      <c r="D25" s="93"/>
      <c r="E25" s="93"/>
      <c r="F25" s="93"/>
      <c r="G25" s="93"/>
      <c r="H25" s="93"/>
      <c r="I25" s="94"/>
      <c r="J25" s="51"/>
    </row>
    <row r="26" spans="1:10" x14ac:dyDescent="0.2">
      <c r="A26" s="10" t="s">
        <v>732</v>
      </c>
      <c r="B26" s="10"/>
      <c r="C26" s="95"/>
      <c r="D26" s="96"/>
      <c r="E26" s="10" t="s">
        <v>45</v>
      </c>
      <c r="F26" s="95"/>
      <c r="G26" s="95"/>
      <c r="H26" s="96"/>
    </row>
    <row r="27" spans="1:10" x14ac:dyDescent="0.2">
      <c r="A27" s="229"/>
      <c r="B27" s="229"/>
      <c r="C27" s="10"/>
      <c r="D27" s="10"/>
      <c r="E27" s="104"/>
      <c r="F27" s="10"/>
      <c r="G27" s="97"/>
      <c r="H27" s="97"/>
    </row>
    <row r="28" spans="1:10" ht="11.45" customHeight="1" x14ac:dyDescent="0.2">
      <c r="A28" s="229"/>
      <c r="B28" s="229"/>
      <c r="C28" s="10"/>
      <c r="D28" s="10"/>
      <c r="E28" s="234" t="s">
        <v>46</v>
      </c>
      <c r="H28" s="10"/>
    </row>
    <row r="29" spans="1:10" x14ac:dyDescent="0.2">
      <c r="A29" s="10"/>
      <c r="B29" s="10"/>
      <c r="C29" s="10"/>
      <c r="D29" s="10"/>
      <c r="E29" s="10"/>
      <c r="F29" s="10"/>
      <c r="G29" s="10"/>
      <c r="H29" s="10"/>
    </row>
  </sheetData>
  <mergeCells count="18">
    <mergeCell ref="A1:I1"/>
    <mergeCell ref="A2:I2"/>
    <mergeCell ref="A3:I3"/>
    <mergeCell ref="A13:A14"/>
    <mergeCell ref="B13:B14"/>
    <mergeCell ref="C13:D14"/>
    <mergeCell ref="E13:E14"/>
    <mergeCell ref="F13:H13"/>
    <mergeCell ref="I13:I14"/>
    <mergeCell ref="A22:C22"/>
    <mergeCell ref="A23:C23"/>
    <mergeCell ref="C15:D15"/>
    <mergeCell ref="C17:D17"/>
    <mergeCell ref="C18:D18"/>
    <mergeCell ref="A19:C19"/>
    <mergeCell ref="A20:C20"/>
    <mergeCell ref="A21:C21"/>
    <mergeCell ref="C16:D16"/>
  </mergeCells>
  <pageMargins left="0.59055118110236227" right="0.15748031496062992" top="0.98425196850393704" bottom="0.74803149606299213"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showZeros="0" zoomScaleNormal="100" workbookViewId="0">
      <selection activeCell="I16" sqref="I16"/>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754</v>
      </c>
      <c r="B1" s="271"/>
      <c r="C1" s="271"/>
      <c r="D1" s="271"/>
      <c r="E1" s="271"/>
      <c r="F1" s="271"/>
      <c r="G1" s="271"/>
      <c r="H1" s="271"/>
      <c r="I1" s="271"/>
      <c r="J1" s="271"/>
      <c r="K1" s="271"/>
      <c r="L1" s="271"/>
      <c r="M1" s="271"/>
      <c r="N1" s="271"/>
      <c r="O1" s="271"/>
    </row>
    <row r="2" spans="1:15" x14ac:dyDescent="0.2">
      <c r="A2" s="272" t="s">
        <v>100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77" t="s">
        <v>320</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O58</f>
        <v>0</v>
      </c>
      <c r="O6" s="274"/>
    </row>
    <row r="7" spans="1:15" x14ac:dyDescent="0.2">
      <c r="B7" s="98"/>
      <c r="C7" s="98"/>
      <c r="D7" s="98"/>
      <c r="L7" s="10"/>
    </row>
    <row r="8" spans="1:15" x14ac:dyDescent="0.2">
      <c r="A8" s="171" t="s">
        <v>737</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14.45" customHeight="1" x14ac:dyDescent="0.2">
      <c r="A13" s="111"/>
      <c r="B13" s="112"/>
      <c r="C13" s="113"/>
      <c r="D13" s="114"/>
      <c r="E13" s="115"/>
      <c r="F13" s="114"/>
      <c r="G13" s="115"/>
      <c r="H13" s="115"/>
      <c r="I13" s="115"/>
      <c r="J13" s="115"/>
      <c r="K13" s="116"/>
      <c r="L13" s="117"/>
      <c r="M13" s="117"/>
      <c r="N13" s="117"/>
      <c r="O13" s="117"/>
    </row>
    <row r="14" spans="1:15" s="10" customFormat="1" ht="14.45" customHeight="1" x14ac:dyDescent="0.2">
      <c r="A14" s="214"/>
      <c r="B14" s="215" t="s">
        <v>107</v>
      </c>
      <c r="C14" s="198"/>
      <c r="D14" s="204"/>
      <c r="E14" s="200"/>
      <c r="F14" s="204"/>
      <c r="G14" s="200"/>
      <c r="H14" s="200"/>
      <c r="I14" s="200"/>
      <c r="J14" s="200"/>
      <c r="K14" s="216"/>
      <c r="L14" s="217"/>
      <c r="M14" s="217"/>
      <c r="N14" s="217"/>
      <c r="O14" s="217"/>
    </row>
    <row r="15" spans="1:15" s="10" customFormat="1" ht="13.5" x14ac:dyDescent="0.2">
      <c r="A15" s="118" t="s">
        <v>63</v>
      </c>
      <c r="B15" s="119" t="s">
        <v>337</v>
      </c>
      <c r="C15" s="120" t="s">
        <v>336</v>
      </c>
      <c r="D15" s="121">
        <v>9.3000000000000007</v>
      </c>
      <c r="E15" s="122"/>
      <c r="F15" s="123"/>
      <c r="G15" s="122"/>
      <c r="H15" s="122"/>
      <c r="I15" s="122"/>
      <c r="J15" s="122">
        <f>ROUND(G15+H15+I15,2)</f>
        <v>0</v>
      </c>
      <c r="K15" s="124">
        <f t="shared" ref="K15:K23" si="0">D15*E15</f>
        <v>0</v>
      </c>
      <c r="L15" s="125">
        <f t="shared" ref="L15:L23" si="1">ROUND(D15*G15,2)</f>
        <v>0</v>
      </c>
      <c r="M15" s="125">
        <f t="shared" ref="M15:M23" si="2">ROUND(D15*H15,2)</f>
        <v>0</v>
      </c>
      <c r="N15" s="125">
        <f t="shared" ref="N15:N23" si="3">ROUND(I15*D15,2)</f>
        <v>0</v>
      </c>
      <c r="O15" s="125">
        <f>ROUND(L15+M15+N15,2)</f>
        <v>0</v>
      </c>
    </row>
    <row r="16" spans="1:15" s="10" customFormat="1" ht="13.5" x14ac:dyDescent="0.2">
      <c r="A16" s="118" t="s">
        <v>64</v>
      </c>
      <c r="B16" s="119" t="s">
        <v>684</v>
      </c>
      <c r="C16" s="127" t="s">
        <v>338</v>
      </c>
      <c r="D16" s="121">
        <v>16.8</v>
      </c>
      <c r="E16" s="122"/>
      <c r="F16" s="123"/>
      <c r="G16" s="122"/>
      <c r="H16" s="122"/>
      <c r="I16" s="122"/>
      <c r="J16" s="122">
        <f>ROUND(G16+H16+I16,2)</f>
        <v>0</v>
      </c>
      <c r="K16" s="124">
        <f t="shared" si="0"/>
        <v>0</v>
      </c>
      <c r="L16" s="125">
        <f t="shared" si="1"/>
        <v>0</v>
      </c>
      <c r="M16" s="125">
        <f t="shared" si="2"/>
        <v>0</v>
      </c>
      <c r="N16" s="125">
        <f t="shared" si="3"/>
        <v>0</v>
      </c>
      <c r="O16" s="125">
        <f>ROUND(L16+M16+N16,2)</f>
        <v>0</v>
      </c>
    </row>
    <row r="17" spans="1:15" s="10" customFormat="1" ht="36" x14ac:dyDescent="0.2">
      <c r="A17" s="118" t="s">
        <v>65</v>
      </c>
      <c r="B17" s="126" t="s">
        <v>391</v>
      </c>
      <c r="C17" s="127" t="s">
        <v>338</v>
      </c>
      <c r="D17" s="128">
        <v>29.4</v>
      </c>
      <c r="E17" s="122"/>
      <c r="F17" s="123"/>
      <c r="G17" s="122"/>
      <c r="H17" s="122"/>
      <c r="I17" s="122"/>
      <c r="J17" s="122">
        <f>ROUND(G17+H17+I17,2)</f>
        <v>0</v>
      </c>
      <c r="K17" s="124">
        <f t="shared" si="0"/>
        <v>0</v>
      </c>
      <c r="L17" s="125">
        <f t="shared" si="1"/>
        <v>0</v>
      </c>
      <c r="M17" s="125">
        <f t="shared" si="2"/>
        <v>0</v>
      </c>
      <c r="N17" s="125">
        <f t="shared" si="3"/>
        <v>0</v>
      </c>
      <c r="O17" s="125">
        <f>ROUND(L17+M17+N17,2)</f>
        <v>0</v>
      </c>
    </row>
    <row r="18" spans="1:15" s="10" customFormat="1" ht="13.5" x14ac:dyDescent="0.2">
      <c r="A18" s="118" t="s">
        <v>67</v>
      </c>
      <c r="B18" s="131" t="s">
        <v>522</v>
      </c>
      <c r="C18" s="127" t="s">
        <v>338</v>
      </c>
      <c r="D18" s="123">
        <v>29.1</v>
      </c>
      <c r="E18" s="122"/>
      <c r="F18" s="123"/>
      <c r="G18" s="122"/>
      <c r="H18" s="122"/>
      <c r="I18" s="122"/>
      <c r="J18" s="122">
        <f t="shared" ref="J18" si="4">ROUND(G18+H18+I18,2)</f>
        <v>0</v>
      </c>
      <c r="K18" s="124">
        <f t="shared" si="0"/>
        <v>0</v>
      </c>
      <c r="L18" s="125">
        <f t="shared" si="1"/>
        <v>0</v>
      </c>
      <c r="M18" s="125">
        <f t="shared" si="2"/>
        <v>0</v>
      </c>
      <c r="N18" s="125">
        <f t="shared" si="3"/>
        <v>0</v>
      </c>
      <c r="O18" s="125">
        <f t="shared" ref="O18" si="5">ROUND(L18+M18+N18,2)</f>
        <v>0</v>
      </c>
    </row>
    <row r="19" spans="1:15" s="10" customFormat="1" ht="13.5" x14ac:dyDescent="0.2">
      <c r="A19" s="118" t="s">
        <v>69</v>
      </c>
      <c r="B19" s="129" t="s">
        <v>520</v>
      </c>
      <c r="C19" s="127" t="s">
        <v>338</v>
      </c>
      <c r="D19" s="130">
        <v>33.4</v>
      </c>
      <c r="E19" s="122"/>
      <c r="F19" s="123"/>
      <c r="G19" s="122"/>
      <c r="H19" s="122"/>
      <c r="I19" s="122"/>
      <c r="J19" s="122">
        <f>ROUND(G19+H19+I19,2)</f>
        <v>0</v>
      </c>
      <c r="K19" s="124">
        <f t="shared" si="0"/>
        <v>0</v>
      </c>
      <c r="L19" s="125">
        <f t="shared" si="1"/>
        <v>0</v>
      </c>
      <c r="M19" s="125">
        <f t="shared" si="2"/>
        <v>0</v>
      </c>
      <c r="N19" s="125">
        <f t="shared" si="3"/>
        <v>0</v>
      </c>
      <c r="O19" s="125">
        <f>ROUND(L19+M19+N19,2)</f>
        <v>0</v>
      </c>
    </row>
    <row r="20" spans="1:15" s="10" customFormat="1" ht="13.5" x14ac:dyDescent="0.2">
      <c r="A20" s="118" t="s">
        <v>70</v>
      </c>
      <c r="B20" s="129" t="s">
        <v>339</v>
      </c>
      <c r="C20" s="127" t="s">
        <v>338</v>
      </c>
      <c r="D20" s="128">
        <v>33.4</v>
      </c>
      <c r="E20" s="122"/>
      <c r="F20" s="123"/>
      <c r="G20" s="122"/>
      <c r="H20" s="122"/>
      <c r="I20" s="122"/>
      <c r="J20" s="122">
        <f t="shared" ref="J20:J54" si="6">ROUND(G20+H20+I20,2)</f>
        <v>0</v>
      </c>
      <c r="K20" s="124">
        <f t="shared" si="0"/>
        <v>0</v>
      </c>
      <c r="L20" s="125">
        <f t="shared" si="1"/>
        <v>0</v>
      </c>
      <c r="M20" s="125">
        <f t="shared" si="2"/>
        <v>0</v>
      </c>
      <c r="N20" s="125">
        <f t="shared" si="3"/>
        <v>0</v>
      </c>
      <c r="O20" s="125">
        <f t="shared" ref="O20:O54" si="7">ROUND(L20+M20+N20,2)</f>
        <v>0</v>
      </c>
    </row>
    <row r="21" spans="1:15" s="10" customFormat="1" x14ac:dyDescent="0.2">
      <c r="A21" s="118" t="s">
        <v>71</v>
      </c>
      <c r="B21" s="131" t="s">
        <v>341</v>
      </c>
      <c r="C21" s="120" t="s">
        <v>68</v>
      </c>
      <c r="D21" s="130">
        <v>2</v>
      </c>
      <c r="E21" s="122"/>
      <c r="F21" s="123"/>
      <c r="G21" s="122"/>
      <c r="H21" s="122"/>
      <c r="I21" s="122"/>
      <c r="J21" s="122">
        <f t="shared" si="6"/>
        <v>0</v>
      </c>
      <c r="K21" s="124">
        <f t="shared" si="0"/>
        <v>0</v>
      </c>
      <c r="L21" s="125">
        <f t="shared" si="1"/>
        <v>0</v>
      </c>
      <c r="M21" s="125">
        <f t="shared" si="2"/>
        <v>0</v>
      </c>
      <c r="N21" s="125">
        <f t="shared" si="3"/>
        <v>0</v>
      </c>
      <c r="O21" s="125">
        <f t="shared" si="7"/>
        <v>0</v>
      </c>
    </row>
    <row r="22" spans="1:15" s="10" customFormat="1" ht="24" x14ac:dyDescent="0.2">
      <c r="A22" s="118" t="s">
        <v>72</v>
      </c>
      <c r="B22" s="131" t="s">
        <v>640</v>
      </c>
      <c r="C22" s="127" t="s">
        <v>118</v>
      </c>
      <c r="D22" s="122">
        <v>1</v>
      </c>
      <c r="E22" s="122"/>
      <c r="F22" s="123"/>
      <c r="G22" s="122"/>
      <c r="H22" s="122"/>
      <c r="I22" s="122"/>
      <c r="J22" s="122">
        <f t="shared" si="6"/>
        <v>0</v>
      </c>
      <c r="K22" s="124">
        <f t="shared" si="0"/>
        <v>0</v>
      </c>
      <c r="L22" s="125">
        <f t="shared" si="1"/>
        <v>0</v>
      </c>
      <c r="M22" s="125">
        <f t="shared" si="2"/>
        <v>0</v>
      </c>
      <c r="N22" s="125">
        <f t="shared" si="3"/>
        <v>0</v>
      </c>
      <c r="O22" s="125">
        <f t="shared" si="7"/>
        <v>0</v>
      </c>
    </row>
    <row r="23" spans="1:15" s="10" customFormat="1" ht="13.5" x14ac:dyDescent="0.2">
      <c r="A23" s="118" t="s">
        <v>73</v>
      </c>
      <c r="B23" s="224" t="s">
        <v>663</v>
      </c>
      <c r="C23" s="120" t="s">
        <v>336</v>
      </c>
      <c r="D23" s="133">
        <v>42.35</v>
      </c>
      <c r="E23" s="122"/>
      <c r="F23" s="123"/>
      <c r="G23" s="122"/>
      <c r="H23" s="122"/>
      <c r="I23" s="122"/>
      <c r="J23" s="122">
        <f t="shared" si="6"/>
        <v>0</v>
      </c>
      <c r="K23" s="124">
        <f t="shared" si="0"/>
        <v>0</v>
      </c>
      <c r="L23" s="125">
        <f t="shared" si="1"/>
        <v>0</v>
      </c>
      <c r="M23" s="125">
        <f t="shared" si="2"/>
        <v>0</v>
      </c>
      <c r="N23" s="125">
        <f t="shared" si="3"/>
        <v>0</v>
      </c>
      <c r="O23" s="125">
        <f t="shared" si="7"/>
        <v>0</v>
      </c>
    </row>
    <row r="24" spans="1:15" s="10" customFormat="1" x14ac:dyDescent="0.2">
      <c r="A24" s="118"/>
      <c r="B24" s="131"/>
      <c r="C24" s="120"/>
      <c r="D24" s="122"/>
      <c r="E24" s="122"/>
      <c r="F24" s="123"/>
      <c r="G24" s="122"/>
      <c r="H24" s="122"/>
      <c r="I24" s="122"/>
      <c r="J24" s="122"/>
      <c r="K24" s="124"/>
      <c r="L24" s="125"/>
      <c r="M24" s="125"/>
      <c r="N24" s="125"/>
      <c r="O24" s="125"/>
    </row>
    <row r="25" spans="1:15" s="10" customFormat="1" x14ac:dyDescent="0.2">
      <c r="A25" s="118"/>
      <c r="B25" s="169" t="s">
        <v>343</v>
      </c>
      <c r="C25" s="127"/>
      <c r="D25" s="128"/>
      <c r="E25" s="122"/>
      <c r="F25" s="123"/>
      <c r="G25" s="122"/>
      <c r="H25" s="122"/>
      <c r="I25" s="122"/>
      <c r="J25" s="122">
        <f t="shared" si="6"/>
        <v>0</v>
      </c>
      <c r="K25" s="124">
        <f t="shared" ref="K25:K54" si="8">D25*E25</f>
        <v>0</v>
      </c>
      <c r="L25" s="125">
        <f t="shared" ref="L25:L54" si="9">ROUND(D25*G25,2)</f>
        <v>0</v>
      </c>
      <c r="M25" s="125">
        <f t="shared" ref="M25:M54" si="10">ROUND(D25*H25,2)</f>
        <v>0</v>
      </c>
      <c r="N25" s="125">
        <f t="shared" ref="N25:N54" si="11">ROUND(I25*D25,2)</f>
        <v>0</v>
      </c>
      <c r="O25" s="125">
        <f t="shared" si="7"/>
        <v>0</v>
      </c>
    </row>
    <row r="26" spans="1:15" s="10" customFormat="1" ht="48" x14ac:dyDescent="0.2">
      <c r="A26" s="118" t="s">
        <v>74</v>
      </c>
      <c r="B26" s="224" t="s">
        <v>685</v>
      </c>
      <c r="C26" s="120" t="s">
        <v>306</v>
      </c>
      <c r="D26" s="133">
        <v>11</v>
      </c>
      <c r="E26" s="122"/>
      <c r="F26" s="123"/>
      <c r="G26" s="122"/>
      <c r="H26" s="122"/>
      <c r="I26" s="122"/>
      <c r="J26" s="122">
        <f t="shared" si="6"/>
        <v>0</v>
      </c>
      <c r="K26" s="124">
        <f t="shared" si="8"/>
        <v>0</v>
      </c>
      <c r="L26" s="125">
        <f t="shared" si="9"/>
        <v>0</v>
      </c>
      <c r="M26" s="125">
        <f t="shared" si="10"/>
        <v>0</v>
      </c>
      <c r="N26" s="125">
        <f t="shared" si="11"/>
        <v>0</v>
      </c>
      <c r="O26" s="125">
        <f t="shared" si="7"/>
        <v>0</v>
      </c>
    </row>
    <row r="27" spans="1:15" s="10" customFormat="1" ht="24" x14ac:dyDescent="0.2">
      <c r="A27" s="118" t="s">
        <v>75</v>
      </c>
      <c r="B27" s="131" t="s">
        <v>344</v>
      </c>
      <c r="C27" s="120" t="s">
        <v>336</v>
      </c>
      <c r="D27" s="122">
        <v>5.78</v>
      </c>
      <c r="E27" s="122"/>
      <c r="F27" s="123"/>
      <c r="G27" s="122"/>
      <c r="H27" s="122"/>
      <c r="I27" s="122"/>
      <c r="J27" s="122">
        <f t="shared" si="6"/>
        <v>0</v>
      </c>
      <c r="K27" s="124">
        <f t="shared" si="8"/>
        <v>0</v>
      </c>
      <c r="L27" s="125">
        <f t="shared" si="9"/>
        <v>0</v>
      </c>
      <c r="M27" s="125">
        <f t="shared" si="10"/>
        <v>0</v>
      </c>
      <c r="N27" s="125">
        <f t="shared" si="11"/>
        <v>0</v>
      </c>
      <c r="O27" s="125">
        <f t="shared" si="7"/>
        <v>0</v>
      </c>
    </row>
    <row r="28" spans="1:15" s="10" customFormat="1" ht="48" x14ac:dyDescent="0.2">
      <c r="A28" s="118" t="s">
        <v>76</v>
      </c>
      <c r="B28" s="170" t="s">
        <v>666</v>
      </c>
      <c r="C28" s="127" t="s">
        <v>338</v>
      </c>
      <c r="D28" s="128">
        <v>22.259999999999998</v>
      </c>
      <c r="E28" s="122"/>
      <c r="F28" s="123"/>
      <c r="G28" s="122"/>
      <c r="H28" s="122"/>
      <c r="I28" s="122"/>
      <c r="J28" s="122">
        <f t="shared" si="6"/>
        <v>0</v>
      </c>
      <c r="K28" s="124">
        <f t="shared" si="8"/>
        <v>0</v>
      </c>
      <c r="L28" s="125">
        <f t="shared" si="9"/>
        <v>0</v>
      </c>
      <c r="M28" s="125">
        <f t="shared" si="10"/>
        <v>0</v>
      </c>
      <c r="N28" s="125">
        <f t="shared" si="11"/>
        <v>0</v>
      </c>
      <c r="O28" s="125">
        <f t="shared" si="7"/>
        <v>0</v>
      </c>
    </row>
    <row r="29" spans="1:15" s="10" customFormat="1" ht="36" x14ac:dyDescent="0.2">
      <c r="A29" s="118" t="s">
        <v>77</v>
      </c>
      <c r="B29" s="170" t="s">
        <v>346</v>
      </c>
      <c r="C29" s="127" t="s">
        <v>68</v>
      </c>
      <c r="D29" s="128">
        <v>2</v>
      </c>
      <c r="E29" s="122"/>
      <c r="F29" s="123"/>
      <c r="G29" s="122"/>
      <c r="H29" s="122"/>
      <c r="I29" s="122"/>
      <c r="J29" s="122">
        <f t="shared" si="6"/>
        <v>0</v>
      </c>
      <c r="K29" s="124">
        <f t="shared" si="8"/>
        <v>0</v>
      </c>
      <c r="L29" s="125">
        <f t="shared" si="9"/>
        <v>0</v>
      </c>
      <c r="M29" s="125">
        <f t="shared" si="10"/>
        <v>0</v>
      </c>
      <c r="N29" s="125">
        <f t="shared" si="11"/>
        <v>0</v>
      </c>
      <c r="O29" s="125">
        <f t="shared" si="7"/>
        <v>0</v>
      </c>
    </row>
    <row r="30" spans="1:15" s="10" customFormat="1" x14ac:dyDescent="0.2">
      <c r="A30" s="118"/>
      <c r="B30" s="126"/>
      <c r="C30" s="127"/>
      <c r="D30" s="128"/>
      <c r="E30" s="122"/>
      <c r="F30" s="123"/>
      <c r="G30" s="122"/>
      <c r="H30" s="122"/>
      <c r="I30" s="122"/>
      <c r="J30" s="122">
        <f t="shared" si="6"/>
        <v>0</v>
      </c>
      <c r="K30" s="124">
        <f t="shared" si="8"/>
        <v>0</v>
      </c>
      <c r="L30" s="125">
        <f t="shared" si="9"/>
        <v>0</v>
      </c>
      <c r="M30" s="125">
        <f t="shared" si="10"/>
        <v>0</v>
      </c>
      <c r="N30" s="125">
        <f t="shared" si="11"/>
        <v>0</v>
      </c>
      <c r="O30" s="125">
        <f t="shared" si="7"/>
        <v>0</v>
      </c>
    </row>
    <row r="31" spans="1:15" s="10" customFormat="1" x14ac:dyDescent="0.2">
      <c r="A31" s="118"/>
      <c r="B31" s="173" t="s">
        <v>377</v>
      </c>
      <c r="C31" s="120"/>
      <c r="D31" s="123"/>
      <c r="E31" s="122"/>
      <c r="F31" s="123"/>
      <c r="G31" s="122"/>
      <c r="H31" s="122"/>
      <c r="I31" s="122"/>
      <c r="J31" s="122">
        <f t="shared" ref="J31:J36" si="12">ROUND(G31+H31+I31,2)</f>
        <v>0</v>
      </c>
      <c r="K31" s="124">
        <f t="shared" si="8"/>
        <v>0</v>
      </c>
      <c r="L31" s="125">
        <f t="shared" si="9"/>
        <v>0</v>
      </c>
      <c r="M31" s="125">
        <f t="shared" si="10"/>
        <v>0</v>
      </c>
      <c r="N31" s="125">
        <f t="shared" si="11"/>
        <v>0</v>
      </c>
      <c r="O31" s="125">
        <f t="shared" ref="O31:O36" si="13">ROUND(L31+M31+N31,2)</f>
        <v>0</v>
      </c>
    </row>
    <row r="32" spans="1:15" s="10" customFormat="1" ht="24" x14ac:dyDescent="0.2">
      <c r="A32" s="118" t="s">
        <v>78</v>
      </c>
      <c r="B32" s="129" t="s">
        <v>385</v>
      </c>
      <c r="C32" s="120" t="s">
        <v>336</v>
      </c>
      <c r="D32" s="130">
        <v>2.94</v>
      </c>
      <c r="E32" s="122"/>
      <c r="F32" s="123"/>
      <c r="G32" s="122"/>
      <c r="H32" s="122"/>
      <c r="I32" s="122"/>
      <c r="J32" s="122">
        <f t="shared" si="12"/>
        <v>0</v>
      </c>
      <c r="K32" s="124">
        <f t="shared" si="8"/>
        <v>0</v>
      </c>
      <c r="L32" s="125">
        <f t="shared" si="9"/>
        <v>0</v>
      </c>
      <c r="M32" s="125">
        <f t="shared" si="10"/>
        <v>0</v>
      </c>
      <c r="N32" s="125">
        <f t="shared" si="11"/>
        <v>0</v>
      </c>
      <c r="O32" s="125">
        <f t="shared" si="13"/>
        <v>0</v>
      </c>
    </row>
    <row r="33" spans="1:15" s="10" customFormat="1" ht="36" x14ac:dyDescent="0.2">
      <c r="A33" s="118" t="s">
        <v>79</v>
      </c>
      <c r="B33" s="129" t="s">
        <v>386</v>
      </c>
      <c r="C33" s="127" t="s">
        <v>338</v>
      </c>
      <c r="D33" s="130">
        <v>29.4</v>
      </c>
      <c r="E33" s="122"/>
      <c r="F33" s="123"/>
      <c r="G33" s="122"/>
      <c r="H33" s="122"/>
      <c r="I33" s="122"/>
      <c r="J33" s="122">
        <f t="shared" si="12"/>
        <v>0</v>
      </c>
      <c r="K33" s="124">
        <f t="shared" si="8"/>
        <v>0</v>
      </c>
      <c r="L33" s="125">
        <f t="shared" si="9"/>
        <v>0</v>
      </c>
      <c r="M33" s="125">
        <f t="shared" si="10"/>
        <v>0</v>
      </c>
      <c r="N33" s="125">
        <f t="shared" si="11"/>
        <v>0</v>
      </c>
      <c r="O33" s="125">
        <f t="shared" si="13"/>
        <v>0</v>
      </c>
    </row>
    <row r="34" spans="1:15" s="10" customFormat="1" ht="16.5" customHeight="1" x14ac:dyDescent="0.2">
      <c r="A34" s="118" t="s">
        <v>80</v>
      </c>
      <c r="B34" s="129" t="s">
        <v>388</v>
      </c>
      <c r="C34" s="127" t="s">
        <v>338</v>
      </c>
      <c r="D34" s="130">
        <v>29.4</v>
      </c>
      <c r="E34" s="122"/>
      <c r="F34" s="123"/>
      <c r="G34" s="122"/>
      <c r="H34" s="122"/>
      <c r="I34" s="122"/>
      <c r="J34" s="122">
        <f t="shared" si="12"/>
        <v>0</v>
      </c>
      <c r="K34" s="124">
        <f t="shared" si="8"/>
        <v>0</v>
      </c>
      <c r="L34" s="125">
        <f t="shared" si="9"/>
        <v>0</v>
      </c>
      <c r="M34" s="125">
        <f t="shared" si="10"/>
        <v>0</v>
      </c>
      <c r="N34" s="125">
        <f t="shared" si="11"/>
        <v>0</v>
      </c>
      <c r="O34" s="125">
        <f t="shared" si="13"/>
        <v>0</v>
      </c>
    </row>
    <row r="35" spans="1:15" s="10" customFormat="1" ht="36" x14ac:dyDescent="0.2">
      <c r="A35" s="118" t="s">
        <v>81</v>
      </c>
      <c r="B35" s="131" t="s">
        <v>389</v>
      </c>
      <c r="C35" s="127" t="s">
        <v>338</v>
      </c>
      <c r="D35" s="130">
        <v>29.4</v>
      </c>
      <c r="E35" s="122"/>
      <c r="F35" s="123"/>
      <c r="G35" s="122"/>
      <c r="H35" s="122"/>
      <c r="I35" s="122"/>
      <c r="J35" s="122">
        <f t="shared" si="12"/>
        <v>0</v>
      </c>
      <c r="K35" s="124">
        <f t="shared" si="8"/>
        <v>0</v>
      </c>
      <c r="L35" s="125">
        <f t="shared" si="9"/>
        <v>0</v>
      </c>
      <c r="M35" s="125">
        <f t="shared" si="10"/>
        <v>0</v>
      </c>
      <c r="N35" s="125">
        <f t="shared" si="11"/>
        <v>0</v>
      </c>
      <c r="O35" s="125">
        <f t="shared" si="13"/>
        <v>0</v>
      </c>
    </row>
    <row r="36" spans="1:15" s="10" customFormat="1" ht="24" x14ac:dyDescent="0.2">
      <c r="A36" s="118" t="s">
        <v>82</v>
      </c>
      <c r="B36" s="131" t="s">
        <v>390</v>
      </c>
      <c r="C36" s="127" t="s">
        <v>338</v>
      </c>
      <c r="D36" s="130">
        <v>29.4</v>
      </c>
      <c r="E36" s="122"/>
      <c r="F36" s="123"/>
      <c r="G36" s="122"/>
      <c r="H36" s="122"/>
      <c r="I36" s="122"/>
      <c r="J36" s="122">
        <f t="shared" si="12"/>
        <v>0</v>
      </c>
      <c r="K36" s="124">
        <f t="shared" si="8"/>
        <v>0</v>
      </c>
      <c r="L36" s="125">
        <f t="shared" si="9"/>
        <v>0</v>
      </c>
      <c r="M36" s="125">
        <f t="shared" si="10"/>
        <v>0</v>
      </c>
      <c r="N36" s="125">
        <f t="shared" si="11"/>
        <v>0</v>
      </c>
      <c r="O36" s="125">
        <f t="shared" si="13"/>
        <v>0</v>
      </c>
    </row>
    <row r="37" spans="1:15" s="10" customFormat="1" ht="16.5" customHeight="1" x14ac:dyDescent="0.2">
      <c r="A37" s="118"/>
      <c r="B37" s="131"/>
      <c r="C37" s="120"/>
      <c r="D37" s="123"/>
      <c r="E37" s="122"/>
      <c r="F37" s="123"/>
      <c r="G37" s="122"/>
      <c r="H37" s="122"/>
      <c r="I37" s="122"/>
      <c r="J37" s="122">
        <f t="shared" si="6"/>
        <v>0</v>
      </c>
      <c r="K37" s="124">
        <f t="shared" si="8"/>
        <v>0</v>
      </c>
      <c r="L37" s="125">
        <f t="shared" si="9"/>
        <v>0</v>
      </c>
      <c r="M37" s="125">
        <f t="shared" si="10"/>
        <v>0</v>
      </c>
      <c r="N37" s="125">
        <f t="shared" si="11"/>
        <v>0</v>
      </c>
      <c r="O37" s="125">
        <f t="shared" si="7"/>
        <v>0</v>
      </c>
    </row>
    <row r="38" spans="1:15" s="10" customFormat="1" x14ac:dyDescent="0.2">
      <c r="A38" s="118"/>
      <c r="B38" s="173" t="s">
        <v>353</v>
      </c>
      <c r="C38" s="120"/>
      <c r="D38" s="123"/>
      <c r="E38" s="122"/>
      <c r="F38" s="123"/>
      <c r="G38" s="122"/>
      <c r="H38" s="122"/>
      <c r="I38" s="122"/>
      <c r="J38" s="122">
        <f t="shared" si="6"/>
        <v>0</v>
      </c>
      <c r="K38" s="124">
        <f t="shared" si="8"/>
        <v>0</v>
      </c>
      <c r="L38" s="125">
        <f t="shared" si="9"/>
        <v>0</v>
      </c>
      <c r="M38" s="125">
        <f t="shared" si="10"/>
        <v>0</v>
      </c>
      <c r="N38" s="125">
        <f t="shared" si="11"/>
        <v>0</v>
      </c>
      <c r="O38" s="125">
        <f t="shared" si="7"/>
        <v>0</v>
      </c>
    </row>
    <row r="39" spans="1:15" s="10" customFormat="1" x14ac:dyDescent="0.2">
      <c r="A39" s="118"/>
      <c r="B39" s="176" t="s">
        <v>378</v>
      </c>
      <c r="C39" s="130"/>
      <c r="D39" s="130"/>
      <c r="E39" s="122"/>
      <c r="F39" s="123"/>
      <c r="G39" s="122"/>
      <c r="H39" s="122"/>
      <c r="I39" s="122"/>
      <c r="J39" s="122">
        <f t="shared" si="6"/>
        <v>0</v>
      </c>
      <c r="K39" s="124">
        <f t="shared" si="8"/>
        <v>0</v>
      </c>
      <c r="L39" s="125">
        <f t="shared" si="9"/>
        <v>0</v>
      </c>
      <c r="M39" s="125">
        <f t="shared" si="10"/>
        <v>0</v>
      </c>
      <c r="N39" s="125">
        <f t="shared" si="11"/>
        <v>0</v>
      </c>
      <c r="O39" s="125">
        <f t="shared" si="7"/>
        <v>0</v>
      </c>
    </row>
    <row r="40" spans="1:15" s="10" customFormat="1" ht="24" x14ac:dyDescent="0.2">
      <c r="A40" s="118" t="s">
        <v>83</v>
      </c>
      <c r="B40" s="131" t="s">
        <v>383</v>
      </c>
      <c r="C40" s="127" t="s">
        <v>338</v>
      </c>
      <c r="D40" s="123">
        <v>29.4</v>
      </c>
      <c r="E40" s="122"/>
      <c r="F40" s="123"/>
      <c r="G40" s="122"/>
      <c r="H40" s="122"/>
      <c r="I40" s="122"/>
      <c r="J40" s="122">
        <f t="shared" si="6"/>
        <v>0</v>
      </c>
      <c r="K40" s="124">
        <f t="shared" si="8"/>
        <v>0</v>
      </c>
      <c r="L40" s="125">
        <f t="shared" si="9"/>
        <v>0</v>
      </c>
      <c r="M40" s="125">
        <f t="shared" si="10"/>
        <v>0</v>
      </c>
      <c r="N40" s="125">
        <f t="shared" si="11"/>
        <v>0</v>
      </c>
      <c r="O40" s="125">
        <f t="shared" si="7"/>
        <v>0</v>
      </c>
    </row>
    <row r="41" spans="1:15" s="10" customFormat="1" ht="60" x14ac:dyDescent="0.2">
      <c r="A41" s="118" t="s">
        <v>84</v>
      </c>
      <c r="B41" s="225" t="s">
        <v>714</v>
      </c>
      <c r="C41" s="127" t="s">
        <v>338</v>
      </c>
      <c r="D41" s="130">
        <v>51.2</v>
      </c>
      <c r="E41" s="122"/>
      <c r="F41" s="123"/>
      <c r="G41" s="122"/>
      <c r="H41" s="122"/>
      <c r="I41" s="122"/>
      <c r="J41" s="122">
        <f t="shared" si="6"/>
        <v>0</v>
      </c>
      <c r="K41" s="124">
        <f t="shared" si="8"/>
        <v>0</v>
      </c>
      <c r="L41" s="125">
        <f t="shared" si="9"/>
        <v>0</v>
      </c>
      <c r="M41" s="125">
        <f t="shared" si="10"/>
        <v>0</v>
      </c>
      <c r="N41" s="125">
        <f t="shared" si="11"/>
        <v>0</v>
      </c>
      <c r="O41" s="125">
        <f t="shared" si="7"/>
        <v>0</v>
      </c>
    </row>
    <row r="42" spans="1:15" s="10" customFormat="1" x14ac:dyDescent="0.2">
      <c r="A42" s="118"/>
      <c r="B42" s="129"/>
      <c r="C42" s="130"/>
      <c r="D42" s="128"/>
      <c r="E42" s="122"/>
      <c r="F42" s="123"/>
      <c r="G42" s="122"/>
      <c r="H42" s="122"/>
      <c r="I42" s="122"/>
      <c r="J42" s="122">
        <f t="shared" ref="J42:J50" si="14">ROUND(G42+H42+I42,2)</f>
        <v>0</v>
      </c>
      <c r="K42" s="124">
        <f t="shared" si="8"/>
        <v>0</v>
      </c>
      <c r="L42" s="125">
        <f t="shared" si="9"/>
        <v>0</v>
      </c>
      <c r="M42" s="125">
        <f t="shared" si="10"/>
        <v>0</v>
      </c>
      <c r="N42" s="125">
        <f t="shared" si="11"/>
        <v>0</v>
      </c>
      <c r="O42" s="125">
        <f t="shared" ref="O42:O50" si="15">ROUND(L42+M42+N42,2)</f>
        <v>0</v>
      </c>
    </row>
    <row r="43" spans="1:15" s="10" customFormat="1" ht="16.5" customHeight="1" x14ac:dyDescent="0.2">
      <c r="A43" s="118"/>
      <c r="B43" s="176" t="s">
        <v>354</v>
      </c>
      <c r="C43" s="130"/>
      <c r="D43" s="128"/>
      <c r="E43" s="122"/>
      <c r="F43" s="123"/>
      <c r="G43" s="122"/>
      <c r="H43" s="122"/>
      <c r="I43" s="122"/>
      <c r="J43" s="122">
        <f t="shared" si="14"/>
        <v>0</v>
      </c>
      <c r="K43" s="124">
        <f t="shared" si="8"/>
        <v>0</v>
      </c>
      <c r="L43" s="125">
        <f t="shared" si="9"/>
        <v>0</v>
      </c>
      <c r="M43" s="125">
        <f t="shared" si="10"/>
        <v>0</v>
      </c>
      <c r="N43" s="125">
        <f t="shared" si="11"/>
        <v>0</v>
      </c>
      <c r="O43" s="125">
        <f t="shared" si="15"/>
        <v>0</v>
      </c>
    </row>
    <row r="44" spans="1:15" s="10" customFormat="1" ht="48" x14ac:dyDescent="0.2">
      <c r="A44" s="118" t="s">
        <v>85</v>
      </c>
      <c r="B44" s="131" t="s">
        <v>506</v>
      </c>
      <c r="C44" s="120" t="s">
        <v>66</v>
      </c>
      <c r="D44" s="123">
        <v>29.6</v>
      </c>
      <c r="E44" s="122"/>
      <c r="F44" s="123"/>
      <c r="G44" s="122"/>
      <c r="H44" s="122"/>
      <c r="I44" s="122"/>
      <c r="J44" s="122">
        <f t="shared" si="14"/>
        <v>0</v>
      </c>
      <c r="K44" s="124">
        <f t="shared" si="8"/>
        <v>0</v>
      </c>
      <c r="L44" s="125">
        <f t="shared" si="9"/>
        <v>0</v>
      </c>
      <c r="M44" s="125">
        <f t="shared" si="10"/>
        <v>0</v>
      </c>
      <c r="N44" s="125">
        <f t="shared" si="11"/>
        <v>0</v>
      </c>
      <c r="O44" s="125">
        <f t="shared" si="15"/>
        <v>0</v>
      </c>
    </row>
    <row r="45" spans="1:15" s="10" customFormat="1" x14ac:dyDescent="0.2">
      <c r="A45" s="118"/>
      <c r="B45" s="129"/>
      <c r="C45" s="130"/>
      <c r="D45" s="128"/>
      <c r="E45" s="122"/>
      <c r="F45" s="123"/>
      <c r="G45" s="122"/>
      <c r="H45" s="122"/>
      <c r="I45" s="122"/>
      <c r="J45" s="122">
        <f t="shared" ref="J45:J48" si="16">ROUND(G45+H45+I45,2)</f>
        <v>0</v>
      </c>
      <c r="K45" s="124">
        <f t="shared" si="8"/>
        <v>0</v>
      </c>
      <c r="L45" s="125">
        <f t="shared" si="9"/>
        <v>0</v>
      </c>
      <c r="M45" s="125">
        <f t="shared" si="10"/>
        <v>0</v>
      </c>
      <c r="N45" s="125">
        <f t="shared" si="11"/>
        <v>0</v>
      </c>
      <c r="O45" s="125">
        <f t="shared" ref="O45:O48" si="17">ROUND(L45+M45+N45,2)</f>
        <v>0</v>
      </c>
    </row>
    <row r="46" spans="1:15" s="10" customFormat="1" ht="16.5" customHeight="1" x14ac:dyDescent="0.2">
      <c r="A46" s="118"/>
      <c r="B46" s="176" t="s">
        <v>498</v>
      </c>
      <c r="C46" s="130"/>
      <c r="D46" s="128"/>
      <c r="E46" s="122"/>
      <c r="F46" s="123"/>
      <c r="G46" s="122"/>
      <c r="H46" s="122"/>
      <c r="I46" s="122"/>
      <c r="J46" s="122">
        <f t="shared" si="16"/>
        <v>0</v>
      </c>
      <c r="K46" s="124">
        <f t="shared" si="8"/>
        <v>0</v>
      </c>
      <c r="L46" s="125">
        <f t="shared" si="9"/>
        <v>0</v>
      </c>
      <c r="M46" s="125">
        <f t="shared" si="10"/>
        <v>0</v>
      </c>
      <c r="N46" s="125">
        <f t="shared" si="11"/>
        <v>0</v>
      </c>
      <c r="O46" s="125">
        <f t="shared" si="17"/>
        <v>0</v>
      </c>
    </row>
    <row r="47" spans="1:15" s="10" customFormat="1" ht="13.5" x14ac:dyDescent="0.2">
      <c r="A47" s="118" t="s">
        <v>86</v>
      </c>
      <c r="B47" s="131" t="s">
        <v>499</v>
      </c>
      <c r="C47" s="120" t="s">
        <v>66</v>
      </c>
      <c r="D47" s="123">
        <v>26.3</v>
      </c>
      <c r="E47" s="122"/>
      <c r="F47" s="123"/>
      <c r="G47" s="122"/>
      <c r="H47" s="122"/>
      <c r="I47" s="122"/>
      <c r="J47" s="122">
        <f t="shared" si="16"/>
        <v>0</v>
      </c>
      <c r="K47" s="124">
        <f t="shared" si="8"/>
        <v>0</v>
      </c>
      <c r="L47" s="125">
        <f t="shared" si="9"/>
        <v>0</v>
      </c>
      <c r="M47" s="125">
        <f t="shared" si="10"/>
        <v>0</v>
      </c>
      <c r="N47" s="125">
        <f t="shared" si="11"/>
        <v>0</v>
      </c>
      <c r="O47" s="125">
        <f t="shared" si="17"/>
        <v>0</v>
      </c>
    </row>
    <row r="48" spans="1:15" s="10" customFormat="1" ht="16.5" customHeight="1" x14ac:dyDescent="0.2">
      <c r="A48" s="118" t="s">
        <v>87</v>
      </c>
      <c r="B48" s="131" t="s">
        <v>502</v>
      </c>
      <c r="C48" s="120" t="s">
        <v>66</v>
      </c>
      <c r="D48" s="123">
        <v>29.1</v>
      </c>
      <c r="E48" s="122"/>
      <c r="F48" s="123"/>
      <c r="G48" s="122"/>
      <c r="H48" s="122"/>
      <c r="I48" s="122"/>
      <c r="J48" s="122">
        <f t="shared" si="16"/>
        <v>0</v>
      </c>
      <c r="K48" s="124">
        <f t="shared" si="8"/>
        <v>0</v>
      </c>
      <c r="L48" s="125">
        <f t="shared" si="9"/>
        <v>0</v>
      </c>
      <c r="M48" s="125">
        <f t="shared" si="10"/>
        <v>0</v>
      </c>
      <c r="N48" s="125">
        <f t="shared" si="11"/>
        <v>0</v>
      </c>
      <c r="O48" s="125">
        <f t="shared" si="17"/>
        <v>0</v>
      </c>
    </row>
    <row r="49" spans="1:15" s="10" customFormat="1" ht="24" x14ac:dyDescent="0.2">
      <c r="A49" s="118" t="s">
        <v>88</v>
      </c>
      <c r="B49" s="129" t="s">
        <v>512</v>
      </c>
      <c r="C49" s="120" t="s">
        <v>66</v>
      </c>
      <c r="D49" s="123">
        <v>55.400000000000006</v>
      </c>
      <c r="E49" s="122"/>
      <c r="F49" s="123"/>
      <c r="G49" s="122"/>
      <c r="H49" s="122"/>
      <c r="I49" s="122"/>
      <c r="J49" s="122">
        <f t="shared" si="14"/>
        <v>0</v>
      </c>
      <c r="K49" s="124">
        <f t="shared" si="8"/>
        <v>0</v>
      </c>
      <c r="L49" s="125">
        <f t="shared" si="9"/>
        <v>0</v>
      </c>
      <c r="M49" s="125">
        <f t="shared" si="10"/>
        <v>0</v>
      </c>
      <c r="N49" s="125">
        <f t="shared" si="11"/>
        <v>0</v>
      </c>
      <c r="O49" s="125">
        <f t="shared" si="15"/>
        <v>0</v>
      </c>
    </row>
    <row r="50" spans="1:15" s="10" customFormat="1" ht="36" x14ac:dyDescent="0.2">
      <c r="A50" s="118" t="s">
        <v>89</v>
      </c>
      <c r="B50" s="131" t="s">
        <v>510</v>
      </c>
      <c r="C50" s="120" t="s">
        <v>66</v>
      </c>
      <c r="D50" s="123">
        <v>55.4</v>
      </c>
      <c r="E50" s="122"/>
      <c r="F50" s="123"/>
      <c r="G50" s="122"/>
      <c r="H50" s="122"/>
      <c r="I50" s="122"/>
      <c r="J50" s="122">
        <f t="shared" si="14"/>
        <v>0</v>
      </c>
      <c r="K50" s="124">
        <f t="shared" si="8"/>
        <v>0</v>
      </c>
      <c r="L50" s="125">
        <f t="shared" si="9"/>
        <v>0</v>
      </c>
      <c r="M50" s="125">
        <f t="shared" si="10"/>
        <v>0</v>
      </c>
      <c r="N50" s="125">
        <f t="shared" si="11"/>
        <v>0</v>
      </c>
      <c r="O50" s="125">
        <f t="shared" si="15"/>
        <v>0</v>
      </c>
    </row>
    <row r="51" spans="1:15" s="10" customFormat="1" ht="36" x14ac:dyDescent="0.2">
      <c r="A51" s="118" t="s">
        <v>90</v>
      </c>
      <c r="B51" s="225" t="s">
        <v>713</v>
      </c>
      <c r="C51" s="120" t="s">
        <v>66</v>
      </c>
      <c r="D51" s="128">
        <v>45.2</v>
      </c>
      <c r="E51" s="122"/>
      <c r="F51" s="123"/>
      <c r="G51" s="122"/>
      <c r="H51" s="122"/>
      <c r="I51" s="122"/>
      <c r="J51" s="122">
        <f t="shared" ref="J51" si="18">ROUND(G51+H51+I51,2)</f>
        <v>0</v>
      </c>
      <c r="K51" s="124">
        <f t="shared" si="8"/>
        <v>0</v>
      </c>
      <c r="L51" s="125">
        <f t="shared" si="9"/>
        <v>0</v>
      </c>
      <c r="M51" s="125">
        <f t="shared" si="10"/>
        <v>0</v>
      </c>
      <c r="N51" s="125">
        <f t="shared" si="11"/>
        <v>0</v>
      </c>
      <c r="O51" s="125">
        <f t="shared" ref="O51" si="19">ROUND(L51+M51+N51,2)</f>
        <v>0</v>
      </c>
    </row>
    <row r="52" spans="1:15" s="10" customFormat="1" x14ac:dyDescent="0.2">
      <c r="A52" s="118"/>
      <c r="B52" s="131"/>
      <c r="C52" s="120"/>
      <c r="D52" s="123"/>
      <c r="E52" s="122"/>
      <c r="F52" s="123"/>
      <c r="G52" s="122"/>
      <c r="H52" s="122"/>
      <c r="I52" s="122"/>
      <c r="J52" s="122">
        <f t="shared" si="6"/>
        <v>0</v>
      </c>
      <c r="K52" s="124">
        <f t="shared" si="8"/>
        <v>0</v>
      </c>
      <c r="L52" s="125">
        <f t="shared" si="9"/>
        <v>0</v>
      </c>
      <c r="M52" s="125">
        <f t="shared" si="10"/>
        <v>0</v>
      </c>
      <c r="N52" s="125">
        <f t="shared" si="11"/>
        <v>0</v>
      </c>
      <c r="O52" s="125">
        <f t="shared" si="7"/>
        <v>0</v>
      </c>
    </row>
    <row r="53" spans="1:15" s="10" customFormat="1" x14ac:dyDescent="0.2">
      <c r="A53" s="118"/>
      <c r="B53" s="172" t="s">
        <v>368</v>
      </c>
      <c r="C53" s="130"/>
      <c r="D53" s="128"/>
      <c r="E53" s="122"/>
      <c r="F53" s="123"/>
      <c r="G53" s="122"/>
      <c r="H53" s="122"/>
      <c r="I53" s="122"/>
      <c r="J53" s="122">
        <f t="shared" si="6"/>
        <v>0</v>
      </c>
      <c r="K53" s="124">
        <f t="shared" si="8"/>
        <v>0</v>
      </c>
      <c r="L53" s="125">
        <f t="shared" si="9"/>
        <v>0</v>
      </c>
      <c r="M53" s="125">
        <f t="shared" si="10"/>
        <v>0</v>
      </c>
      <c r="N53" s="125">
        <f t="shared" si="11"/>
        <v>0</v>
      </c>
      <c r="O53" s="125">
        <f t="shared" si="7"/>
        <v>0</v>
      </c>
    </row>
    <row r="54" spans="1:15" s="10" customFormat="1" ht="13.5" x14ac:dyDescent="0.2">
      <c r="A54" s="118" t="s">
        <v>91</v>
      </c>
      <c r="B54" s="184" t="s">
        <v>497</v>
      </c>
      <c r="C54" s="185" t="s">
        <v>66</v>
      </c>
      <c r="D54" s="122">
        <v>29.4</v>
      </c>
      <c r="E54" s="122"/>
      <c r="F54" s="123"/>
      <c r="G54" s="122"/>
      <c r="H54" s="122"/>
      <c r="I54" s="122"/>
      <c r="J54" s="122">
        <f t="shared" si="6"/>
        <v>0</v>
      </c>
      <c r="K54" s="124">
        <f t="shared" si="8"/>
        <v>0</v>
      </c>
      <c r="L54" s="125">
        <f t="shared" si="9"/>
        <v>0</v>
      </c>
      <c r="M54" s="125">
        <f t="shared" si="10"/>
        <v>0</v>
      </c>
      <c r="N54" s="125">
        <f t="shared" si="11"/>
        <v>0</v>
      </c>
      <c r="O54" s="125">
        <f t="shared" si="7"/>
        <v>0</v>
      </c>
    </row>
    <row r="55" spans="1:15" s="10" customFormat="1" x14ac:dyDescent="0.2">
      <c r="A55" s="118"/>
      <c r="B55" s="135"/>
      <c r="C55" s="120"/>
      <c r="D55" s="123"/>
      <c r="E55" s="122"/>
      <c r="F55" s="123"/>
      <c r="G55" s="122"/>
      <c r="H55" s="122"/>
      <c r="I55" s="122"/>
      <c r="J55" s="122"/>
      <c r="K55" s="124"/>
      <c r="L55" s="125"/>
      <c r="M55" s="125"/>
      <c r="N55" s="125"/>
      <c r="O55" s="125"/>
    </row>
    <row r="56" spans="1:15" x14ac:dyDescent="0.2">
      <c r="A56" s="263" t="s">
        <v>93</v>
      </c>
      <c r="B56" s="263"/>
      <c r="C56" s="136"/>
      <c r="D56" s="137"/>
      <c r="E56" s="138"/>
      <c r="F56" s="139"/>
      <c r="G56" s="139"/>
      <c r="H56" s="139"/>
      <c r="I56" s="139"/>
      <c r="J56" s="139"/>
      <c r="K56" s="140">
        <f>SUM(K15:K55)</f>
        <v>0</v>
      </c>
      <c r="L56" s="140">
        <f>SUM(L15:L55)</f>
        <v>0</v>
      </c>
      <c r="M56" s="140">
        <f>SUM(M15:M55)</f>
        <v>0</v>
      </c>
      <c r="N56" s="140">
        <f>SUM(N15:N55)</f>
        <v>0</v>
      </c>
      <c r="O56" s="140">
        <f>SUM(O15:O55)</f>
        <v>0</v>
      </c>
    </row>
    <row r="57" spans="1:15" ht="13.5" thickBot="1" x14ac:dyDescent="0.25">
      <c r="A57" s="264" t="s">
        <v>94</v>
      </c>
      <c r="B57" s="264"/>
      <c r="C57" s="141"/>
      <c r="D57" s="142"/>
      <c r="E57" s="143"/>
      <c r="F57" s="143"/>
      <c r="G57" s="143"/>
      <c r="H57" s="143"/>
      <c r="I57" s="143"/>
      <c r="J57" s="143"/>
      <c r="K57" s="144"/>
      <c r="L57" s="145"/>
      <c r="M57" s="146">
        <f>ROUND(M56*C57,2)</f>
        <v>0</v>
      </c>
      <c r="N57" s="145"/>
      <c r="O57" s="147">
        <f>SUM(L57:N57)</f>
        <v>0</v>
      </c>
    </row>
    <row r="58" spans="1:15" ht="14.25" thickTop="1" thickBot="1" x14ac:dyDescent="0.25">
      <c r="A58" s="265" t="s">
        <v>95</v>
      </c>
      <c r="B58" s="265"/>
      <c r="C58" s="148"/>
      <c r="D58" s="149"/>
      <c r="E58" s="150"/>
      <c r="F58" s="150"/>
      <c r="G58" s="150"/>
      <c r="H58" s="150"/>
      <c r="I58" s="150"/>
      <c r="J58" s="150"/>
      <c r="K58" s="151"/>
      <c r="L58" s="152">
        <f>ROUND(SUM(L56:L57),2)</f>
        <v>0</v>
      </c>
      <c r="M58" s="152">
        <f>ROUND(SUM(M56:M57),2)</f>
        <v>0</v>
      </c>
      <c r="N58" s="152">
        <f>ROUND(SUM(N56:N57),2)</f>
        <v>0</v>
      </c>
      <c r="O58" s="152">
        <f>ROUND(SUM(O56:O57),2)</f>
        <v>0</v>
      </c>
    </row>
    <row r="59" spans="1:15" ht="13.5" thickTop="1" x14ac:dyDescent="0.2">
      <c r="A59" s="105"/>
      <c r="B59" s="105"/>
      <c r="C59" s="107"/>
      <c r="D59" s="107"/>
      <c r="E59" s="105"/>
      <c r="F59" s="105"/>
      <c r="G59" s="105"/>
      <c r="H59" s="105"/>
      <c r="I59" s="105"/>
      <c r="J59" s="105"/>
      <c r="K59" s="105"/>
      <c r="L59" s="105"/>
      <c r="M59" s="105"/>
      <c r="N59" s="105"/>
      <c r="O59" s="105"/>
    </row>
    <row r="60" spans="1:15" x14ac:dyDescent="0.2">
      <c r="A60" s="153"/>
      <c r="B60" s="266"/>
      <c r="C60" s="266"/>
      <c r="D60" s="266"/>
      <c r="E60" s="266"/>
      <c r="F60" s="266"/>
      <c r="G60" s="266"/>
      <c r="H60" s="266"/>
      <c r="I60" s="266"/>
      <c r="J60" s="266"/>
      <c r="K60" s="105"/>
      <c r="L60" s="105"/>
      <c r="M60" s="105"/>
      <c r="N60" s="105"/>
      <c r="O60" s="105"/>
    </row>
    <row r="61" spans="1:15" ht="12.75" customHeight="1" x14ac:dyDescent="0.2">
      <c r="A61" s="154" t="s">
        <v>96</v>
      </c>
      <c r="B61" s="155"/>
      <c r="C61" s="267"/>
      <c r="D61" s="267"/>
      <c r="E61" s="156"/>
      <c r="F61" s="156"/>
      <c r="G61" s="154" t="s">
        <v>45</v>
      </c>
      <c r="H61" s="233"/>
      <c r="I61" s="233"/>
      <c r="J61" s="233"/>
      <c r="K61" s="233"/>
      <c r="L61" s="233"/>
      <c r="M61" s="105"/>
      <c r="N61" s="105"/>
      <c r="O61" s="105"/>
    </row>
    <row r="62" spans="1:15" x14ac:dyDescent="0.2">
      <c r="A62" s="157"/>
      <c r="B62" s="158" t="s">
        <v>97</v>
      </c>
      <c r="C62" s="156"/>
      <c r="D62" s="159"/>
      <c r="E62" s="159"/>
      <c r="F62" s="160"/>
      <c r="G62" s="160"/>
      <c r="H62" s="269" t="s">
        <v>97</v>
      </c>
      <c r="I62" s="270"/>
      <c r="J62" s="270"/>
      <c r="K62" s="270"/>
      <c r="L62" s="270"/>
      <c r="M62" s="105"/>
      <c r="N62" s="105"/>
      <c r="O62" s="105"/>
    </row>
    <row r="63" spans="1:15" x14ac:dyDescent="0.2">
      <c r="A63" s="157"/>
      <c r="B63" s="157"/>
      <c r="C63" s="157"/>
      <c r="D63" s="157"/>
      <c r="E63" s="104"/>
      <c r="F63" s="160"/>
      <c r="G63" s="160"/>
      <c r="H63" s="105"/>
      <c r="I63" s="105"/>
      <c r="J63" s="105"/>
      <c r="K63" s="105"/>
      <c r="L63" s="105"/>
      <c r="M63" s="105"/>
      <c r="N63" s="105"/>
      <c r="O63" s="105"/>
    </row>
    <row r="64" spans="1:15" x14ac:dyDescent="0.2">
      <c r="A64" s="161"/>
      <c r="B64" s="157"/>
      <c r="C64" s="268"/>
      <c r="D64" s="268"/>
      <c r="E64" s="104"/>
      <c r="F64" s="160"/>
      <c r="G64" s="161" t="s">
        <v>730</v>
      </c>
      <c r="H64" s="105"/>
      <c r="I64" s="105"/>
      <c r="J64" s="105"/>
      <c r="K64" s="105"/>
      <c r="L64" s="105"/>
      <c r="M64" s="105"/>
      <c r="N64" s="105"/>
      <c r="O64" s="105"/>
    </row>
    <row r="65" spans="1:15" x14ac:dyDescent="0.2">
      <c r="A65" s="105"/>
      <c r="B65" s="262"/>
      <c r="C65" s="262"/>
      <c r="D65" s="107"/>
      <c r="E65" s="105"/>
      <c r="F65" s="105"/>
      <c r="G65" s="105"/>
      <c r="H65" s="105"/>
      <c r="I65" s="105"/>
      <c r="J65" s="105"/>
      <c r="K65" s="105"/>
      <c r="L65" s="105"/>
      <c r="M65" s="105"/>
      <c r="N65" s="105"/>
      <c r="O65" s="105"/>
    </row>
  </sheetData>
  <mergeCells count="18">
    <mergeCell ref="A1:O1"/>
    <mergeCell ref="A2:O2"/>
    <mergeCell ref="K6:M6"/>
    <mergeCell ref="N6:O6"/>
    <mergeCell ref="A10:A11"/>
    <mergeCell ref="B10:B11"/>
    <mergeCell ref="C10:C11"/>
    <mergeCell ref="D10:D11"/>
    <mergeCell ref="E10:J10"/>
    <mergeCell ref="K10:O10"/>
    <mergeCell ref="B65:C65"/>
    <mergeCell ref="A56:B56"/>
    <mergeCell ref="A57:B57"/>
    <mergeCell ref="A58:B58"/>
    <mergeCell ref="B60:J60"/>
    <mergeCell ref="C61:D61"/>
    <mergeCell ref="C64:D64"/>
    <mergeCell ref="H62:L62"/>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Nr.3-1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Zeros="0" zoomScaleNormal="100" workbookViewId="0">
      <selection activeCell="I15" sqref="I15"/>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755</v>
      </c>
      <c r="B1" s="271"/>
      <c r="C1" s="271"/>
      <c r="D1" s="271"/>
      <c r="E1" s="271"/>
      <c r="F1" s="271"/>
      <c r="G1" s="271"/>
      <c r="H1" s="271"/>
      <c r="I1" s="271"/>
      <c r="J1" s="271"/>
      <c r="K1" s="271"/>
      <c r="L1" s="271"/>
      <c r="M1" s="271"/>
      <c r="N1" s="271"/>
      <c r="O1" s="271"/>
    </row>
    <row r="2" spans="1:15" x14ac:dyDescent="0.2">
      <c r="A2" s="272" t="s">
        <v>280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320</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O27</f>
        <v>0</v>
      </c>
      <c r="O6" s="274"/>
    </row>
    <row r="7" spans="1:15" x14ac:dyDescent="0.2">
      <c r="B7" s="98"/>
      <c r="C7" s="98"/>
      <c r="D7" s="98"/>
      <c r="L7" s="10"/>
    </row>
    <row r="8" spans="1:15" x14ac:dyDescent="0.2">
      <c r="A8" s="171" t="s">
        <v>735</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15.75" customHeight="1" x14ac:dyDescent="0.2">
      <c r="A14" s="118" t="s">
        <v>63</v>
      </c>
      <c r="B14" s="119" t="s">
        <v>705</v>
      </c>
      <c r="C14" s="120" t="s">
        <v>306</v>
      </c>
      <c r="D14" s="121">
        <v>40</v>
      </c>
      <c r="E14" s="122"/>
      <c r="F14" s="123"/>
      <c r="G14" s="122"/>
      <c r="H14" s="122"/>
      <c r="I14" s="122"/>
      <c r="J14" s="122">
        <f>ROUND(G14+H14+I14,2)</f>
        <v>0</v>
      </c>
      <c r="K14" s="124">
        <f t="shared" ref="K14:K23" si="0">D14*E14</f>
        <v>0</v>
      </c>
      <c r="L14" s="125">
        <f t="shared" ref="L14:L23" si="1">ROUND(D14*G14,2)</f>
        <v>0</v>
      </c>
      <c r="M14" s="125">
        <f t="shared" ref="M14:M23" si="2">ROUND(D14*H14,2)</f>
        <v>0</v>
      </c>
      <c r="N14" s="125">
        <f t="shared" ref="N14:N23" si="3">ROUND(I14*D14,2)</f>
        <v>0</v>
      </c>
      <c r="O14" s="125">
        <f>ROUND(L14+M14+N14,2)</f>
        <v>0</v>
      </c>
    </row>
    <row r="15" spans="1:15" s="10" customFormat="1" ht="24" x14ac:dyDescent="0.2">
      <c r="A15" s="118" t="s">
        <v>64</v>
      </c>
      <c r="B15" s="119" t="s">
        <v>283</v>
      </c>
      <c r="C15" s="120" t="s">
        <v>68</v>
      </c>
      <c r="D15" s="121">
        <v>15</v>
      </c>
      <c r="E15" s="122"/>
      <c r="F15" s="123"/>
      <c r="G15" s="122"/>
      <c r="H15" s="122"/>
      <c r="I15" s="122"/>
      <c r="J15" s="122">
        <f>ROUND(G15+H15+I15,2)</f>
        <v>0</v>
      </c>
      <c r="K15" s="124">
        <f t="shared" si="0"/>
        <v>0</v>
      </c>
      <c r="L15" s="125">
        <f t="shared" si="1"/>
        <v>0</v>
      </c>
      <c r="M15" s="125">
        <f t="shared" si="2"/>
        <v>0</v>
      </c>
      <c r="N15" s="125">
        <f t="shared" si="3"/>
        <v>0</v>
      </c>
      <c r="O15" s="125">
        <f>ROUND(L15+M15+N15,2)</f>
        <v>0</v>
      </c>
    </row>
    <row r="16" spans="1:15" s="10" customFormat="1" ht="24" x14ac:dyDescent="0.2">
      <c r="A16" s="118" t="s">
        <v>65</v>
      </c>
      <c r="B16" s="126" t="s">
        <v>285</v>
      </c>
      <c r="C16" s="120" t="s">
        <v>68</v>
      </c>
      <c r="D16" s="128">
        <v>4</v>
      </c>
      <c r="E16" s="122"/>
      <c r="F16" s="123"/>
      <c r="G16" s="122"/>
      <c r="H16" s="122"/>
      <c r="I16" s="122"/>
      <c r="J16" s="122">
        <f t="shared" ref="J16:J23" si="4">ROUND(G16+H16+I16,2)</f>
        <v>0</v>
      </c>
      <c r="K16" s="124">
        <f t="shared" si="0"/>
        <v>0</v>
      </c>
      <c r="L16" s="125">
        <f t="shared" si="1"/>
        <v>0</v>
      </c>
      <c r="M16" s="125">
        <f t="shared" si="2"/>
        <v>0</v>
      </c>
      <c r="N16" s="125">
        <f t="shared" si="3"/>
        <v>0</v>
      </c>
      <c r="O16" s="125">
        <f t="shared" ref="O16:O23" si="5">ROUND(L16+M16+N16,2)</f>
        <v>0</v>
      </c>
    </row>
    <row r="17" spans="1:15" s="10" customFormat="1" x14ac:dyDescent="0.2">
      <c r="A17" s="118" t="s">
        <v>67</v>
      </c>
      <c r="B17" s="129" t="s">
        <v>290</v>
      </c>
      <c r="C17" s="120" t="s">
        <v>68</v>
      </c>
      <c r="D17" s="130">
        <v>4</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ht="24" x14ac:dyDescent="0.2">
      <c r="A18" s="118" t="s">
        <v>69</v>
      </c>
      <c r="B18" s="131" t="s">
        <v>322</v>
      </c>
      <c r="C18" s="120" t="s">
        <v>68</v>
      </c>
      <c r="D18" s="122">
        <v>3</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x14ac:dyDescent="0.2">
      <c r="A19" s="118" t="s">
        <v>70</v>
      </c>
      <c r="B19" s="131" t="s">
        <v>296</v>
      </c>
      <c r="C19" s="120" t="s">
        <v>68</v>
      </c>
      <c r="D19" s="122">
        <v>10</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ht="13.5" x14ac:dyDescent="0.2">
      <c r="A20" s="118" t="s">
        <v>71</v>
      </c>
      <c r="B20" s="131" t="s">
        <v>321</v>
      </c>
      <c r="C20" s="120" t="s">
        <v>306</v>
      </c>
      <c r="D20" s="122">
        <v>100</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ht="13.5" x14ac:dyDescent="0.2">
      <c r="A21" s="118" t="s">
        <v>72</v>
      </c>
      <c r="B21" s="131" t="s">
        <v>323</v>
      </c>
      <c r="C21" s="132" t="s">
        <v>306</v>
      </c>
      <c r="D21" s="133">
        <v>30</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t="s">
        <v>73</v>
      </c>
      <c r="B22" s="129" t="s">
        <v>305</v>
      </c>
      <c r="C22" s="130" t="s">
        <v>306</v>
      </c>
      <c r="D22" s="130">
        <v>10</v>
      </c>
      <c r="E22" s="122"/>
      <c r="F22" s="123"/>
      <c r="G22" s="122"/>
      <c r="H22" s="122"/>
      <c r="I22" s="122"/>
      <c r="J22" s="122">
        <f t="shared" ref="J22" si="6">ROUND(G22+H22+I22,2)</f>
        <v>0</v>
      </c>
      <c r="K22" s="124">
        <f t="shared" si="0"/>
        <v>0</v>
      </c>
      <c r="L22" s="125">
        <f t="shared" si="1"/>
        <v>0</v>
      </c>
      <c r="M22" s="125">
        <f t="shared" si="2"/>
        <v>0</v>
      </c>
      <c r="N22" s="125">
        <f t="shared" si="3"/>
        <v>0</v>
      </c>
      <c r="O22" s="125">
        <f t="shared" ref="O22" si="7">ROUND(L22+M22+N22,2)</f>
        <v>0</v>
      </c>
    </row>
    <row r="23" spans="1:15" s="10" customFormat="1" x14ac:dyDescent="0.2">
      <c r="A23" s="118" t="s">
        <v>74</v>
      </c>
      <c r="B23" s="131" t="s">
        <v>620</v>
      </c>
      <c r="C23" s="127" t="s">
        <v>118</v>
      </c>
      <c r="D23" s="122">
        <v>1</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x14ac:dyDescent="0.2">
      <c r="A24" s="118"/>
      <c r="B24" s="135"/>
      <c r="C24" s="120"/>
      <c r="D24" s="123"/>
      <c r="E24" s="122"/>
      <c r="F24" s="123"/>
      <c r="G24" s="122"/>
      <c r="H24" s="122"/>
      <c r="I24" s="122"/>
      <c r="J24" s="122"/>
      <c r="K24" s="124"/>
      <c r="L24" s="125"/>
      <c r="M24" s="125"/>
      <c r="N24" s="125"/>
      <c r="O24" s="125"/>
    </row>
    <row r="25" spans="1:15" x14ac:dyDescent="0.2">
      <c r="A25" s="263" t="s">
        <v>93</v>
      </c>
      <c r="B25" s="263"/>
      <c r="C25" s="136"/>
      <c r="D25" s="137"/>
      <c r="E25" s="138"/>
      <c r="F25" s="139"/>
      <c r="G25" s="139"/>
      <c r="H25" s="139"/>
      <c r="I25" s="139"/>
      <c r="J25" s="139"/>
      <c r="K25" s="140">
        <f>SUM(K14:K24)</f>
        <v>0</v>
      </c>
      <c r="L25" s="140">
        <f>SUM(L14:L24)</f>
        <v>0</v>
      </c>
      <c r="M25" s="140">
        <f>SUM(M14:M24)</f>
        <v>0</v>
      </c>
      <c r="N25" s="140">
        <f>SUM(N14:N24)</f>
        <v>0</v>
      </c>
      <c r="O25" s="140">
        <f>SUM(O14:O24)</f>
        <v>0</v>
      </c>
    </row>
    <row r="26" spans="1:15" ht="13.5" thickBot="1" x14ac:dyDescent="0.25">
      <c r="A26" s="264" t="s">
        <v>94</v>
      </c>
      <c r="B26" s="264"/>
      <c r="C26" s="141"/>
      <c r="D26" s="142"/>
      <c r="E26" s="143"/>
      <c r="F26" s="143"/>
      <c r="G26" s="143"/>
      <c r="H26" s="143"/>
      <c r="I26" s="143"/>
      <c r="J26" s="143"/>
      <c r="K26" s="144"/>
      <c r="L26" s="145"/>
      <c r="M26" s="146">
        <f>ROUND(M25*C26,2)</f>
        <v>0</v>
      </c>
      <c r="N26" s="145"/>
      <c r="O26" s="147">
        <f>SUM(L26:N26)</f>
        <v>0</v>
      </c>
    </row>
    <row r="27" spans="1:15" ht="14.25" thickTop="1" thickBot="1" x14ac:dyDescent="0.25">
      <c r="A27" s="265" t="s">
        <v>95</v>
      </c>
      <c r="B27" s="265"/>
      <c r="C27" s="148"/>
      <c r="D27" s="149"/>
      <c r="E27" s="150"/>
      <c r="F27" s="150"/>
      <c r="G27" s="150"/>
      <c r="H27" s="150"/>
      <c r="I27" s="150"/>
      <c r="J27" s="150"/>
      <c r="K27" s="151"/>
      <c r="L27" s="152">
        <f>ROUND(SUM(L25:L26),2)</f>
        <v>0</v>
      </c>
      <c r="M27" s="152">
        <f>ROUND(SUM(M25:M26),2)</f>
        <v>0</v>
      </c>
      <c r="N27" s="152">
        <f>ROUND(SUM(N25:N26),2)</f>
        <v>0</v>
      </c>
      <c r="O27" s="152">
        <f>ROUND(SUM(O25:O26),2)</f>
        <v>0</v>
      </c>
    </row>
    <row r="28" spans="1:15" ht="13.5" thickTop="1" x14ac:dyDescent="0.2">
      <c r="A28" s="105"/>
      <c r="B28" s="105"/>
      <c r="C28" s="107"/>
      <c r="D28" s="107"/>
      <c r="E28" s="105"/>
      <c r="F28" s="105"/>
      <c r="G28" s="105"/>
      <c r="H28" s="105"/>
      <c r="I28" s="105"/>
      <c r="J28" s="105"/>
      <c r="K28" s="105"/>
      <c r="L28" s="105"/>
      <c r="M28" s="105"/>
      <c r="N28" s="105"/>
      <c r="O28" s="105"/>
    </row>
    <row r="29" spans="1:15" x14ac:dyDescent="0.2">
      <c r="A29" s="153"/>
      <c r="B29" s="266"/>
      <c r="C29" s="266"/>
      <c r="D29" s="266"/>
      <c r="E29" s="266"/>
      <c r="F29" s="266"/>
      <c r="G29" s="266"/>
      <c r="H29" s="266"/>
      <c r="I29" s="266"/>
      <c r="J29" s="266"/>
      <c r="K29" s="105"/>
      <c r="L29" s="105"/>
      <c r="M29" s="105"/>
      <c r="N29" s="105"/>
      <c r="O29" s="105"/>
    </row>
    <row r="30" spans="1:15" ht="12.75" customHeight="1" x14ac:dyDescent="0.2">
      <c r="A30" s="154" t="s">
        <v>96</v>
      </c>
      <c r="B30" s="155"/>
      <c r="C30" s="267"/>
      <c r="D30" s="267"/>
      <c r="E30" s="156"/>
      <c r="F30" s="156"/>
      <c r="G30" s="154" t="s">
        <v>45</v>
      </c>
      <c r="H30" s="233"/>
      <c r="I30" s="233"/>
      <c r="J30" s="233"/>
      <c r="K30" s="233"/>
      <c r="L30" s="233"/>
      <c r="M30" s="105"/>
      <c r="N30" s="105"/>
      <c r="O30" s="105"/>
    </row>
    <row r="31" spans="1:15" x14ac:dyDescent="0.2">
      <c r="A31" s="157"/>
      <c r="B31" s="158" t="s">
        <v>97</v>
      </c>
      <c r="C31" s="156"/>
      <c r="D31" s="159"/>
      <c r="E31" s="159"/>
      <c r="F31" s="160"/>
      <c r="G31" s="160"/>
      <c r="H31" s="269" t="s">
        <v>97</v>
      </c>
      <c r="I31" s="270"/>
      <c r="J31" s="270"/>
      <c r="K31" s="270"/>
      <c r="L31" s="270"/>
      <c r="M31" s="105"/>
      <c r="N31" s="105"/>
      <c r="O31" s="105"/>
    </row>
    <row r="32" spans="1:15" x14ac:dyDescent="0.2">
      <c r="A32" s="157"/>
      <c r="B32" s="157"/>
      <c r="C32" s="157"/>
      <c r="D32" s="157"/>
      <c r="E32" s="104"/>
      <c r="F32" s="160"/>
      <c r="G32" s="160"/>
      <c r="H32" s="105"/>
      <c r="I32" s="105"/>
      <c r="J32" s="105"/>
      <c r="K32" s="105"/>
      <c r="L32" s="105"/>
      <c r="M32" s="105"/>
      <c r="N32" s="105"/>
      <c r="O32" s="105"/>
    </row>
    <row r="33" spans="1:15" x14ac:dyDescent="0.2">
      <c r="A33" s="161"/>
      <c r="B33" s="157"/>
      <c r="C33" s="268"/>
      <c r="D33" s="268"/>
      <c r="E33" s="104"/>
      <c r="F33" s="160"/>
      <c r="G33" s="161" t="s">
        <v>730</v>
      </c>
      <c r="H33" s="105"/>
      <c r="I33" s="105"/>
      <c r="J33" s="105"/>
      <c r="K33" s="105"/>
      <c r="L33" s="105"/>
      <c r="M33" s="105"/>
      <c r="N33" s="105"/>
      <c r="O33" s="105"/>
    </row>
    <row r="34" spans="1:15" x14ac:dyDescent="0.2">
      <c r="A34" s="105"/>
      <c r="B34" s="262"/>
      <c r="C34" s="262"/>
      <c r="D34" s="107"/>
      <c r="E34" s="105"/>
      <c r="F34" s="105"/>
      <c r="G34" s="105"/>
      <c r="H34" s="105"/>
      <c r="I34" s="105"/>
      <c r="J34" s="105"/>
      <c r="K34" s="105"/>
      <c r="L34" s="105"/>
      <c r="M34" s="105"/>
      <c r="N34" s="105"/>
      <c r="O34" s="105"/>
    </row>
  </sheetData>
  <mergeCells count="18">
    <mergeCell ref="A1:O1"/>
    <mergeCell ref="A2:O2"/>
    <mergeCell ref="K6:M6"/>
    <mergeCell ref="N6:O6"/>
    <mergeCell ref="A10:A11"/>
    <mergeCell ref="B10:B11"/>
    <mergeCell ref="C10:C11"/>
    <mergeCell ref="D10:D11"/>
    <mergeCell ref="E10:J10"/>
    <mergeCell ref="K10:O10"/>
    <mergeCell ref="B34:C34"/>
    <mergeCell ref="A25:B25"/>
    <mergeCell ref="A26:B26"/>
    <mergeCell ref="A27:B27"/>
    <mergeCell ref="B29:J29"/>
    <mergeCell ref="C30:D30"/>
    <mergeCell ref="C33:D33"/>
    <mergeCell ref="H31:L31"/>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Nr.3-2</oddFooter>
  </headerFooter>
  <rowBreaks count="1" manualBreakCount="1">
    <brk id="22"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Zeros="0" zoomScaleNormal="100" workbookViewId="0">
      <selection activeCell="D10" sqref="D10"/>
    </sheetView>
  </sheetViews>
  <sheetFormatPr defaultColWidth="9.140625" defaultRowHeight="12.75" x14ac:dyDescent="0.2"/>
  <cols>
    <col min="1" max="1" width="6.7109375" style="52" customWidth="1"/>
    <col min="2" max="2" width="9.5703125" style="52" customWidth="1"/>
    <col min="3" max="3" width="31.7109375" style="52" customWidth="1"/>
    <col min="4" max="4" width="9" style="52" customWidth="1"/>
    <col min="5" max="5" width="11.28515625" style="52" customWidth="1"/>
    <col min="6" max="7" width="9.7109375" style="52" customWidth="1"/>
    <col min="8" max="8" width="9.85546875" style="52" customWidth="1"/>
    <col min="9" max="9" width="11.7109375" style="52" customWidth="1"/>
    <col min="10" max="16384" width="9.140625" style="52"/>
  </cols>
  <sheetData>
    <row r="1" spans="1:13" ht="18.75" x14ac:dyDescent="0.3">
      <c r="A1" s="252" t="s">
        <v>15</v>
      </c>
      <c r="B1" s="252"/>
      <c r="C1" s="252"/>
      <c r="D1" s="252"/>
      <c r="E1" s="252"/>
      <c r="F1" s="252"/>
      <c r="G1" s="252"/>
      <c r="H1" s="252"/>
      <c r="I1" s="252"/>
      <c r="J1" s="51"/>
    </row>
    <row r="2" spans="1:13" s="220" customFormat="1" ht="16.5" thickBot="1" x14ac:dyDescent="0.3">
      <c r="A2" s="253" t="s">
        <v>761</v>
      </c>
      <c r="B2" s="253"/>
      <c r="C2" s="253"/>
      <c r="D2" s="253"/>
      <c r="E2" s="253"/>
      <c r="F2" s="253"/>
      <c r="G2" s="253"/>
      <c r="H2" s="253"/>
      <c r="I2" s="253"/>
      <c r="J2" s="219"/>
    </row>
    <row r="3" spans="1:13" ht="15.75" x14ac:dyDescent="0.25">
      <c r="A3" s="254" t="s">
        <v>25</v>
      </c>
      <c r="B3" s="254"/>
      <c r="C3" s="254"/>
      <c r="D3" s="254"/>
      <c r="E3" s="254"/>
      <c r="F3" s="254"/>
      <c r="G3" s="254"/>
      <c r="H3" s="254"/>
      <c r="I3" s="254"/>
      <c r="J3" s="51"/>
    </row>
    <row r="4" spans="1:13" ht="11.25" customHeight="1" x14ac:dyDescent="0.25">
      <c r="J4" s="51"/>
    </row>
    <row r="5" spans="1:13" ht="15.75" customHeight="1" x14ac:dyDescent="0.2">
      <c r="A5" s="8" t="s">
        <v>4</v>
      </c>
      <c r="B5" s="53"/>
      <c r="C5" s="9" t="s">
        <v>98</v>
      </c>
      <c r="D5" s="53"/>
      <c r="E5" s="54"/>
      <c r="F5" s="54"/>
      <c r="G5" s="54"/>
      <c r="H5" s="54"/>
      <c r="I5" s="54"/>
      <c r="J5" s="54"/>
      <c r="K5" s="54"/>
      <c r="L5" s="54"/>
    </row>
    <row r="6" spans="1:13" ht="15.75" customHeight="1" x14ac:dyDescent="0.2">
      <c r="A6" s="10" t="s">
        <v>5</v>
      </c>
      <c r="B6" s="53"/>
      <c r="C6" s="10" t="s">
        <v>105</v>
      </c>
      <c r="D6" s="53"/>
      <c r="E6" s="53"/>
      <c r="F6" s="53"/>
      <c r="G6" s="53"/>
      <c r="H6" s="53"/>
      <c r="I6" s="53"/>
      <c r="J6" s="53"/>
      <c r="K6" s="53"/>
      <c r="L6" s="53"/>
      <c r="M6" s="53"/>
    </row>
    <row r="7" spans="1:13" ht="15.75" customHeight="1" x14ac:dyDescent="0.2">
      <c r="A7" s="10" t="s">
        <v>6</v>
      </c>
      <c r="B7" s="53"/>
      <c r="C7" s="10" t="s">
        <v>99</v>
      </c>
      <c r="D7" s="55"/>
      <c r="E7" s="56"/>
      <c r="F7" s="57"/>
      <c r="G7" s="57"/>
      <c r="H7" s="57"/>
      <c r="I7" s="57"/>
      <c r="J7" s="57"/>
      <c r="K7" s="57"/>
      <c r="L7" s="57"/>
    </row>
    <row r="8" spans="1:13" ht="15.75" x14ac:dyDescent="0.25">
      <c r="A8" s="10" t="s">
        <v>762</v>
      </c>
      <c r="B8" s="58"/>
      <c r="C8" s="11"/>
      <c r="D8" s="59"/>
      <c r="E8" s="60"/>
      <c r="F8" s="61"/>
      <c r="G8" s="61"/>
      <c r="H8" s="61"/>
      <c r="I8" s="62"/>
      <c r="J8" s="51"/>
    </row>
    <row r="9" spans="1:13" ht="15.75" x14ac:dyDescent="0.25">
      <c r="A9" s="60"/>
      <c r="B9" s="58"/>
      <c r="C9" s="63" t="s">
        <v>26</v>
      </c>
      <c r="D9" s="64"/>
      <c r="E9" s="62"/>
      <c r="F9" s="62"/>
      <c r="G9" s="62"/>
      <c r="H9" s="62"/>
      <c r="I9" s="62"/>
      <c r="J9" s="51"/>
    </row>
    <row r="10" spans="1:13" ht="15.75" x14ac:dyDescent="0.25">
      <c r="A10" s="60"/>
      <c r="B10" s="65"/>
      <c r="C10" s="63" t="s">
        <v>27</v>
      </c>
      <c r="D10" s="64"/>
      <c r="E10" s="66"/>
      <c r="F10" s="62"/>
      <c r="G10" s="62"/>
      <c r="H10" s="62"/>
      <c r="I10" s="62"/>
      <c r="J10" s="51"/>
    </row>
    <row r="11" spans="1:13" ht="15.75" x14ac:dyDescent="0.25">
      <c r="A11" s="60"/>
      <c r="B11" s="65"/>
      <c r="C11" s="67" t="s">
        <v>731</v>
      </c>
      <c r="D11" s="68"/>
      <c r="E11" s="66"/>
      <c r="F11" s="62"/>
      <c r="G11" s="62"/>
      <c r="H11" s="62"/>
      <c r="I11" s="62"/>
      <c r="J11" s="51"/>
    </row>
    <row r="12" spans="1:13" ht="11.25" customHeight="1" x14ac:dyDescent="0.25">
      <c r="F12" s="69"/>
      <c r="J12" s="51"/>
    </row>
    <row r="13" spans="1:13" ht="16.5" customHeight="1" x14ac:dyDescent="0.25">
      <c r="A13" s="255" t="s">
        <v>28</v>
      </c>
      <c r="B13" s="256" t="s">
        <v>29</v>
      </c>
      <c r="C13" s="257" t="s">
        <v>30</v>
      </c>
      <c r="D13" s="258"/>
      <c r="E13" s="261" t="s">
        <v>31</v>
      </c>
      <c r="F13" s="255" t="s">
        <v>32</v>
      </c>
      <c r="G13" s="255"/>
      <c r="H13" s="255"/>
      <c r="I13" s="255" t="s">
        <v>33</v>
      </c>
      <c r="J13" s="51"/>
    </row>
    <row r="14" spans="1:13" ht="27" customHeight="1" x14ac:dyDescent="0.25">
      <c r="A14" s="255"/>
      <c r="B14" s="256"/>
      <c r="C14" s="259"/>
      <c r="D14" s="260"/>
      <c r="E14" s="261"/>
      <c r="F14" s="70" t="s">
        <v>34</v>
      </c>
      <c r="G14" s="70" t="s">
        <v>35</v>
      </c>
      <c r="H14" s="70" t="s">
        <v>36</v>
      </c>
      <c r="I14" s="255"/>
      <c r="J14" s="51"/>
    </row>
    <row r="15" spans="1:13" ht="18.75" customHeight="1" x14ac:dyDescent="0.25">
      <c r="A15" s="71">
        <v>1</v>
      </c>
      <c r="B15" s="72" t="s">
        <v>37</v>
      </c>
      <c r="C15" s="243" t="s">
        <v>100</v>
      </c>
      <c r="D15" s="244"/>
      <c r="E15" s="73"/>
      <c r="F15" s="74"/>
      <c r="G15" s="74"/>
      <c r="H15" s="74"/>
      <c r="I15" s="74"/>
      <c r="J15" s="51"/>
    </row>
    <row r="16" spans="1:13" ht="18.75" customHeight="1" x14ac:dyDescent="0.25">
      <c r="A16" s="71">
        <v>2</v>
      </c>
      <c r="B16" s="72" t="s">
        <v>101</v>
      </c>
      <c r="C16" s="239" t="s">
        <v>106</v>
      </c>
      <c r="D16" s="240"/>
      <c r="E16" s="73"/>
      <c r="F16" s="74"/>
      <c r="G16" s="74"/>
      <c r="H16" s="74"/>
      <c r="I16" s="74"/>
      <c r="J16" s="51"/>
    </row>
    <row r="17" spans="1:10" ht="30.75" customHeight="1" x14ac:dyDescent="0.25">
      <c r="A17" s="71">
        <v>3</v>
      </c>
      <c r="B17" s="72" t="s">
        <v>307</v>
      </c>
      <c r="C17" s="241" t="s">
        <v>170</v>
      </c>
      <c r="D17" s="242"/>
      <c r="E17" s="73"/>
      <c r="F17" s="74"/>
      <c r="G17" s="74"/>
      <c r="H17" s="74"/>
      <c r="I17" s="74"/>
      <c r="J17" s="51"/>
    </row>
    <row r="18" spans="1:10" ht="18.75" customHeight="1" x14ac:dyDescent="0.25">
      <c r="A18" s="71">
        <v>4</v>
      </c>
      <c r="B18" s="72" t="s">
        <v>308</v>
      </c>
      <c r="C18" s="239" t="s">
        <v>205</v>
      </c>
      <c r="D18" s="240"/>
      <c r="E18" s="73"/>
      <c r="F18" s="74"/>
      <c r="G18" s="74"/>
      <c r="H18" s="74"/>
      <c r="I18" s="74"/>
      <c r="J18" s="51"/>
    </row>
    <row r="19" spans="1:10" ht="18.75" customHeight="1" x14ac:dyDescent="0.25">
      <c r="A19" s="71">
        <v>5</v>
      </c>
      <c r="B19" s="72" t="s">
        <v>309</v>
      </c>
      <c r="C19" s="239" t="s">
        <v>234</v>
      </c>
      <c r="D19" s="240"/>
      <c r="E19" s="73"/>
      <c r="F19" s="74"/>
      <c r="G19" s="74"/>
      <c r="H19" s="74"/>
      <c r="I19" s="74"/>
      <c r="J19" s="51"/>
    </row>
    <row r="20" spans="1:10" ht="18.75" customHeight="1" x14ac:dyDescent="0.25">
      <c r="A20" s="71">
        <v>6</v>
      </c>
      <c r="B20" s="72" t="s">
        <v>310</v>
      </c>
      <c r="C20" s="239" t="s">
        <v>280</v>
      </c>
      <c r="D20" s="240"/>
      <c r="E20" s="73"/>
      <c r="F20" s="74"/>
      <c r="G20" s="74"/>
      <c r="H20" s="74"/>
      <c r="I20" s="74"/>
      <c r="J20" s="51"/>
    </row>
    <row r="21" spans="1:10" ht="27.75" customHeight="1" x14ac:dyDescent="0.25">
      <c r="A21" s="71">
        <v>7</v>
      </c>
      <c r="B21" s="72" t="s">
        <v>524</v>
      </c>
      <c r="C21" s="241" t="s">
        <v>655</v>
      </c>
      <c r="D21" s="242"/>
      <c r="E21" s="73"/>
      <c r="F21" s="74"/>
      <c r="G21" s="74"/>
      <c r="H21" s="74"/>
      <c r="I21" s="74"/>
      <c r="J21" s="51"/>
    </row>
    <row r="22" spans="1:10" ht="15.75" x14ac:dyDescent="0.25">
      <c r="A22" s="71">
        <v>8</v>
      </c>
      <c r="B22" s="72" t="s">
        <v>690</v>
      </c>
      <c r="C22" s="241" t="s">
        <v>452</v>
      </c>
      <c r="D22" s="242"/>
      <c r="E22" s="73"/>
      <c r="F22" s="74"/>
      <c r="G22" s="74"/>
      <c r="H22" s="74"/>
      <c r="I22" s="74"/>
      <c r="J22" s="51"/>
    </row>
    <row r="23" spans="1:10" ht="15.75" x14ac:dyDescent="0.25">
      <c r="A23" s="75" t="s">
        <v>38</v>
      </c>
      <c r="B23" s="76" t="s">
        <v>38</v>
      </c>
      <c r="C23" s="245" t="s">
        <v>39</v>
      </c>
      <c r="D23" s="246"/>
      <c r="E23" s="77"/>
      <c r="F23" s="77"/>
      <c r="G23" s="77"/>
      <c r="H23" s="77"/>
      <c r="I23" s="77"/>
      <c r="J23" s="51"/>
    </row>
    <row r="24" spans="1:10" ht="15.75" customHeight="1" x14ac:dyDescent="0.25">
      <c r="A24" s="237" t="s">
        <v>40</v>
      </c>
      <c r="B24" s="238"/>
      <c r="C24" s="247"/>
      <c r="D24" s="78"/>
      <c r="E24" s="79"/>
      <c r="F24" s="80"/>
      <c r="G24" s="80"/>
      <c r="H24" s="80"/>
      <c r="I24" s="81"/>
      <c r="J24" s="51"/>
    </row>
    <row r="25" spans="1:10" s="43" customFormat="1" ht="15.75" customHeight="1" x14ac:dyDescent="0.2">
      <c r="A25" s="248" t="s">
        <v>41</v>
      </c>
      <c r="B25" s="249"/>
      <c r="C25" s="249"/>
      <c r="D25" s="82"/>
      <c r="E25" s="83"/>
      <c r="F25" s="84"/>
      <c r="G25" s="84"/>
      <c r="H25" s="84"/>
      <c r="I25" s="84"/>
      <c r="J25" s="85"/>
    </row>
    <row r="26" spans="1:10" ht="15.75" customHeight="1" x14ac:dyDescent="0.25">
      <c r="A26" s="250" t="s">
        <v>42</v>
      </c>
      <c r="B26" s="251"/>
      <c r="C26" s="251"/>
      <c r="D26" s="78"/>
      <c r="E26" s="79"/>
      <c r="F26" s="80"/>
      <c r="G26" s="80"/>
      <c r="H26" s="80"/>
      <c r="I26" s="81"/>
      <c r="J26" s="51"/>
    </row>
    <row r="27" spans="1:10" ht="14.25" customHeight="1" x14ac:dyDescent="0.25">
      <c r="A27" s="237" t="s">
        <v>43</v>
      </c>
      <c r="B27" s="238"/>
      <c r="C27" s="238"/>
      <c r="D27" s="86">
        <v>0.2359</v>
      </c>
      <c r="E27" s="79"/>
      <c r="F27" s="87"/>
      <c r="G27" s="81"/>
      <c r="H27" s="81"/>
      <c r="I27" s="81"/>
      <c r="J27" s="51"/>
    </row>
    <row r="28" spans="1:10" ht="15.75" customHeight="1" x14ac:dyDescent="0.25">
      <c r="A28" s="237" t="s">
        <v>44</v>
      </c>
      <c r="B28" s="238"/>
      <c r="C28" s="238"/>
      <c r="D28" s="88"/>
      <c r="E28" s="89"/>
      <c r="F28" s="80"/>
      <c r="G28" s="80"/>
      <c r="H28" s="80"/>
      <c r="I28" s="81"/>
      <c r="J28" s="51"/>
    </row>
    <row r="29" spans="1:10" ht="15.75" customHeight="1" x14ac:dyDescent="0.25">
      <c r="A29" s="90"/>
      <c r="B29" s="90"/>
      <c r="C29" s="90"/>
      <c r="D29" s="91"/>
      <c r="E29" s="92"/>
      <c r="F29" s="93"/>
      <c r="G29" s="93"/>
      <c r="H29" s="93"/>
      <c r="I29" s="94"/>
      <c r="J29" s="51"/>
    </row>
    <row r="30" spans="1:10" ht="15.75" x14ac:dyDescent="0.25">
      <c r="A30" s="93"/>
      <c r="B30" s="93"/>
      <c r="C30" s="93"/>
      <c r="D30" s="93"/>
      <c r="E30" s="93"/>
      <c r="F30" s="93"/>
      <c r="G30" s="93"/>
      <c r="H30" s="93"/>
      <c r="I30" s="94"/>
      <c r="J30" s="51"/>
    </row>
    <row r="31" spans="1:10" x14ac:dyDescent="0.2">
      <c r="A31" s="10" t="s">
        <v>732</v>
      </c>
      <c r="B31" s="10"/>
      <c r="C31" s="95"/>
      <c r="D31" s="96"/>
      <c r="E31" s="10" t="s">
        <v>45</v>
      </c>
      <c r="F31" s="95"/>
      <c r="G31" s="95"/>
      <c r="H31" s="96"/>
    </row>
    <row r="32" spans="1:10" x14ac:dyDescent="0.2">
      <c r="A32" s="8"/>
      <c r="B32" s="8"/>
      <c r="C32" s="10"/>
      <c r="D32" s="10"/>
      <c r="E32" s="10"/>
      <c r="F32" s="10"/>
      <c r="G32" s="97"/>
      <c r="H32" s="97"/>
    </row>
    <row r="33" spans="1:8" ht="12.6" customHeight="1" x14ac:dyDescent="0.2">
      <c r="A33" s="8"/>
      <c r="B33" s="8"/>
      <c r="C33" s="10"/>
      <c r="D33" s="10"/>
      <c r="E33" s="234" t="s">
        <v>46</v>
      </c>
      <c r="H33" s="10"/>
    </row>
    <row r="34" spans="1:8" x14ac:dyDescent="0.2">
      <c r="A34" s="10"/>
      <c r="B34" s="10"/>
      <c r="C34" s="10"/>
      <c r="D34" s="10"/>
      <c r="E34" s="10"/>
      <c r="F34" s="10"/>
      <c r="G34" s="10"/>
      <c r="H34" s="10"/>
    </row>
  </sheetData>
  <mergeCells count="23">
    <mergeCell ref="A1:I1"/>
    <mergeCell ref="A2:I2"/>
    <mergeCell ref="A3:I3"/>
    <mergeCell ref="A13:A14"/>
    <mergeCell ref="B13:B14"/>
    <mergeCell ref="C13:D14"/>
    <mergeCell ref="E13:E14"/>
    <mergeCell ref="F13:H13"/>
    <mergeCell ref="I13:I14"/>
    <mergeCell ref="C15:D15"/>
    <mergeCell ref="C23:D23"/>
    <mergeCell ref="A24:C24"/>
    <mergeCell ref="A25:C25"/>
    <mergeCell ref="A26:C26"/>
    <mergeCell ref="C20:D20"/>
    <mergeCell ref="A28:C28"/>
    <mergeCell ref="C16:D16"/>
    <mergeCell ref="C17:D17"/>
    <mergeCell ref="C21:D21"/>
    <mergeCell ref="C19:D19"/>
    <mergeCell ref="C18:D18"/>
    <mergeCell ref="A27:C27"/>
    <mergeCell ref="C22:D22"/>
  </mergeCells>
  <pageMargins left="0.59055118110236227" right="0.15748031496062992" top="0.98425196850393704" bottom="0.74803149606299213" header="0.31496062992125984" footer="0.31496062992125984"/>
  <pageSetup paperSize="9"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showZeros="0" zoomScaleNormal="100" workbookViewId="0">
      <selection activeCell="J27" sqref="J27"/>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756</v>
      </c>
      <c r="B1" s="271"/>
      <c r="C1" s="271"/>
      <c r="D1" s="271"/>
      <c r="E1" s="271"/>
      <c r="F1" s="271"/>
      <c r="G1" s="271"/>
      <c r="H1" s="271"/>
      <c r="I1" s="271"/>
      <c r="J1" s="271"/>
      <c r="K1" s="271"/>
      <c r="L1" s="271"/>
      <c r="M1" s="271"/>
      <c r="N1" s="271"/>
      <c r="O1" s="271"/>
    </row>
    <row r="2" spans="1:15" x14ac:dyDescent="0.2">
      <c r="A2" s="272" t="s">
        <v>655</v>
      </c>
      <c r="B2" s="272"/>
      <c r="C2" s="272"/>
      <c r="D2" s="272"/>
      <c r="E2" s="272"/>
      <c r="F2" s="272"/>
      <c r="G2" s="272"/>
      <c r="H2" s="272"/>
      <c r="I2" s="272"/>
      <c r="J2" s="272"/>
      <c r="K2" s="272"/>
      <c r="L2" s="272"/>
      <c r="M2" s="272"/>
      <c r="N2" s="272"/>
      <c r="O2" s="272"/>
    </row>
    <row r="3" spans="1:15" s="99" customFormat="1" ht="16.5" customHeight="1" x14ac:dyDescent="0.2">
      <c r="A3" s="180" t="s">
        <v>102</v>
      </c>
      <c r="I3" s="100"/>
      <c r="J3" s="100"/>
    </row>
    <row r="4" spans="1:15" s="10" customFormat="1" ht="15.75" customHeight="1" x14ac:dyDescent="0.2">
      <c r="A4" s="10" t="s">
        <v>320</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O65</f>
        <v>0</v>
      </c>
      <c r="O6" s="274"/>
    </row>
    <row r="7" spans="1:15" x14ac:dyDescent="0.2">
      <c r="B7" s="98"/>
      <c r="C7" s="98"/>
      <c r="D7" s="98"/>
      <c r="L7" s="10"/>
    </row>
    <row r="8" spans="1:15" x14ac:dyDescent="0.2">
      <c r="A8" s="171" t="s">
        <v>736</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81" t="s">
        <v>54</v>
      </c>
      <c r="F11" s="181" t="s">
        <v>55</v>
      </c>
      <c r="G11" s="181" t="s">
        <v>56</v>
      </c>
      <c r="H11" s="181" t="s">
        <v>57</v>
      </c>
      <c r="I11" s="181" t="s">
        <v>58</v>
      </c>
      <c r="J11" s="181" t="s">
        <v>59</v>
      </c>
      <c r="K11" s="181" t="s">
        <v>60</v>
      </c>
      <c r="L11" s="181" t="s">
        <v>56</v>
      </c>
      <c r="M11" s="181" t="s">
        <v>61</v>
      </c>
      <c r="N11" s="181" t="s">
        <v>58</v>
      </c>
      <c r="O11" s="181"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x14ac:dyDescent="0.2">
      <c r="A14" s="118"/>
      <c r="B14" s="199" t="s">
        <v>525</v>
      </c>
      <c r="C14" s="192"/>
      <c r="D14" s="193"/>
      <c r="E14" s="122"/>
      <c r="F14" s="123"/>
      <c r="G14" s="122"/>
      <c r="H14" s="122"/>
      <c r="I14" s="122"/>
      <c r="J14" s="122"/>
      <c r="K14" s="124"/>
      <c r="L14" s="125"/>
      <c r="M14" s="125"/>
      <c r="N14" s="125"/>
      <c r="O14" s="125"/>
    </row>
    <row r="15" spans="1:15" s="10" customFormat="1" x14ac:dyDescent="0.2">
      <c r="A15" s="187" t="s">
        <v>63</v>
      </c>
      <c r="B15" s="135" t="s">
        <v>526</v>
      </c>
      <c r="C15" s="120" t="s">
        <v>306</v>
      </c>
      <c r="D15" s="120">
        <v>9</v>
      </c>
      <c r="E15" s="191"/>
      <c r="F15" s="123"/>
      <c r="G15" s="122"/>
      <c r="H15" s="122"/>
      <c r="I15" s="122"/>
      <c r="J15" s="122">
        <f t="shared" ref="J15:J61" si="0">ROUND(G15+H15+I15,2)</f>
        <v>0</v>
      </c>
      <c r="K15" s="124">
        <f t="shared" ref="K15:K61" si="1">D15*E15</f>
        <v>0</v>
      </c>
      <c r="L15" s="125">
        <f t="shared" ref="L15:L61" si="2">ROUND(D15*G15,2)</f>
        <v>0</v>
      </c>
      <c r="M15" s="125">
        <f t="shared" ref="M15:M61" si="3">ROUND(D15*H15,2)</f>
        <v>0</v>
      </c>
      <c r="N15" s="125">
        <f t="shared" ref="N15:N61" si="4">ROUND(I15*D15,2)</f>
        <v>0</v>
      </c>
      <c r="O15" s="125">
        <f t="shared" ref="O15:O61" si="5">ROUND(L15+M15+N15,2)</f>
        <v>0</v>
      </c>
    </row>
    <row r="16" spans="1:15" s="10" customFormat="1" x14ac:dyDescent="0.2">
      <c r="A16" s="187" t="s">
        <v>64</v>
      </c>
      <c r="B16" s="135" t="s">
        <v>527</v>
      </c>
      <c r="C16" s="120" t="s">
        <v>306</v>
      </c>
      <c r="D16" s="120">
        <v>2</v>
      </c>
      <c r="E16" s="191"/>
      <c r="F16" s="123"/>
      <c r="G16" s="122"/>
      <c r="H16" s="122"/>
      <c r="I16" s="122"/>
      <c r="J16" s="122">
        <f t="shared" si="0"/>
        <v>0</v>
      </c>
      <c r="K16" s="124">
        <f t="shared" si="1"/>
        <v>0</v>
      </c>
      <c r="L16" s="125">
        <f t="shared" si="2"/>
        <v>0</v>
      </c>
      <c r="M16" s="125">
        <f t="shared" si="3"/>
        <v>0</v>
      </c>
      <c r="N16" s="125">
        <f t="shared" si="4"/>
        <v>0</v>
      </c>
      <c r="O16" s="125">
        <f t="shared" si="5"/>
        <v>0</v>
      </c>
    </row>
    <row r="17" spans="1:15" s="10" customFormat="1" x14ac:dyDescent="0.2">
      <c r="A17" s="187" t="s">
        <v>65</v>
      </c>
      <c r="B17" s="135" t="s">
        <v>528</v>
      </c>
      <c r="C17" s="120" t="s">
        <v>306</v>
      </c>
      <c r="D17" s="120">
        <v>3</v>
      </c>
      <c r="E17" s="191"/>
      <c r="F17" s="123"/>
      <c r="G17" s="122"/>
      <c r="H17" s="122"/>
      <c r="I17" s="122"/>
      <c r="J17" s="122">
        <f t="shared" si="0"/>
        <v>0</v>
      </c>
      <c r="K17" s="124">
        <f t="shared" si="1"/>
        <v>0</v>
      </c>
      <c r="L17" s="125">
        <f t="shared" si="2"/>
        <v>0</v>
      </c>
      <c r="M17" s="125">
        <f t="shared" si="3"/>
        <v>0</v>
      </c>
      <c r="N17" s="125">
        <f t="shared" si="4"/>
        <v>0</v>
      </c>
      <c r="O17" s="125">
        <f t="shared" si="5"/>
        <v>0</v>
      </c>
    </row>
    <row r="18" spans="1:15" s="10" customFormat="1" x14ac:dyDescent="0.2">
      <c r="A18" s="187" t="s">
        <v>67</v>
      </c>
      <c r="B18" s="135" t="s">
        <v>529</v>
      </c>
      <c r="C18" s="120" t="s">
        <v>306</v>
      </c>
      <c r="D18" s="120">
        <v>3</v>
      </c>
      <c r="E18" s="191"/>
      <c r="F18" s="123"/>
      <c r="G18" s="122"/>
      <c r="H18" s="122"/>
      <c r="I18" s="122"/>
      <c r="J18" s="122">
        <f t="shared" si="0"/>
        <v>0</v>
      </c>
      <c r="K18" s="124">
        <f t="shared" si="1"/>
        <v>0</v>
      </c>
      <c r="L18" s="125">
        <f t="shared" si="2"/>
        <v>0</v>
      </c>
      <c r="M18" s="125">
        <f t="shared" si="3"/>
        <v>0</v>
      </c>
      <c r="N18" s="125">
        <f t="shared" si="4"/>
        <v>0</v>
      </c>
      <c r="O18" s="125">
        <f t="shared" si="5"/>
        <v>0</v>
      </c>
    </row>
    <row r="19" spans="1:15" s="10" customFormat="1" x14ac:dyDescent="0.2">
      <c r="A19" s="187" t="s">
        <v>69</v>
      </c>
      <c r="B19" s="135" t="s">
        <v>530</v>
      </c>
      <c r="C19" s="120" t="s">
        <v>306</v>
      </c>
      <c r="D19" s="120">
        <v>9</v>
      </c>
      <c r="E19" s="191"/>
      <c r="F19" s="123"/>
      <c r="G19" s="122"/>
      <c r="H19" s="122"/>
      <c r="I19" s="122"/>
      <c r="J19" s="122">
        <f t="shared" si="0"/>
        <v>0</v>
      </c>
      <c r="K19" s="124">
        <f t="shared" si="1"/>
        <v>0</v>
      </c>
      <c r="L19" s="125">
        <f t="shared" si="2"/>
        <v>0</v>
      </c>
      <c r="M19" s="125">
        <f t="shared" si="3"/>
        <v>0</v>
      </c>
      <c r="N19" s="125">
        <f t="shared" si="4"/>
        <v>0</v>
      </c>
      <c r="O19" s="125">
        <f t="shared" si="5"/>
        <v>0</v>
      </c>
    </row>
    <row r="20" spans="1:15" s="10" customFormat="1" x14ac:dyDescent="0.2">
      <c r="A20" s="187" t="s">
        <v>70</v>
      </c>
      <c r="B20" s="135" t="s">
        <v>535</v>
      </c>
      <c r="C20" s="120" t="s">
        <v>118</v>
      </c>
      <c r="D20" s="120">
        <v>2</v>
      </c>
      <c r="E20" s="191"/>
      <c r="F20" s="123"/>
      <c r="G20" s="122"/>
      <c r="H20" s="122"/>
      <c r="I20" s="122"/>
      <c r="J20" s="122">
        <f t="shared" si="0"/>
        <v>0</v>
      </c>
      <c r="K20" s="124">
        <f t="shared" si="1"/>
        <v>0</v>
      </c>
      <c r="L20" s="125">
        <f t="shared" si="2"/>
        <v>0</v>
      </c>
      <c r="M20" s="125">
        <f t="shared" si="3"/>
        <v>0</v>
      </c>
      <c r="N20" s="125">
        <f t="shared" si="4"/>
        <v>0</v>
      </c>
      <c r="O20" s="125">
        <f t="shared" si="5"/>
        <v>0</v>
      </c>
    </row>
    <row r="21" spans="1:15" s="10" customFormat="1" x14ac:dyDescent="0.2">
      <c r="A21" s="187" t="s">
        <v>71</v>
      </c>
      <c r="B21" s="135" t="s">
        <v>531</v>
      </c>
      <c r="C21" s="120" t="s">
        <v>68</v>
      </c>
      <c r="D21" s="120">
        <v>9</v>
      </c>
      <c r="E21" s="191"/>
      <c r="F21" s="123"/>
      <c r="G21" s="122"/>
      <c r="H21" s="122"/>
      <c r="I21" s="122"/>
      <c r="J21" s="122">
        <f t="shared" si="0"/>
        <v>0</v>
      </c>
      <c r="K21" s="124">
        <f t="shared" si="1"/>
        <v>0</v>
      </c>
      <c r="L21" s="125">
        <f t="shared" si="2"/>
        <v>0</v>
      </c>
      <c r="M21" s="125">
        <f t="shared" si="3"/>
        <v>0</v>
      </c>
      <c r="N21" s="125">
        <f t="shared" si="4"/>
        <v>0</v>
      </c>
      <c r="O21" s="125">
        <f t="shared" si="5"/>
        <v>0</v>
      </c>
    </row>
    <row r="22" spans="1:15" s="10" customFormat="1" x14ac:dyDescent="0.2">
      <c r="A22" s="187" t="s">
        <v>72</v>
      </c>
      <c r="B22" s="135" t="s">
        <v>563</v>
      </c>
      <c r="C22" s="120" t="s">
        <v>68</v>
      </c>
      <c r="D22" s="120">
        <v>1</v>
      </c>
      <c r="E22" s="191"/>
      <c r="F22" s="123"/>
      <c r="G22" s="122"/>
      <c r="H22" s="122"/>
      <c r="I22" s="122"/>
      <c r="J22" s="122">
        <f t="shared" si="0"/>
        <v>0</v>
      </c>
      <c r="K22" s="124">
        <f t="shared" si="1"/>
        <v>0</v>
      </c>
      <c r="L22" s="125">
        <f t="shared" si="2"/>
        <v>0</v>
      </c>
      <c r="M22" s="125">
        <f t="shared" si="3"/>
        <v>0</v>
      </c>
      <c r="N22" s="125">
        <f t="shared" si="4"/>
        <v>0</v>
      </c>
      <c r="O22" s="125">
        <f t="shared" si="5"/>
        <v>0</v>
      </c>
    </row>
    <row r="23" spans="1:15" s="10" customFormat="1" x14ac:dyDescent="0.2">
      <c r="A23" s="187" t="s">
        <v>73</v>
      </c>
      <c r="B23" s="135" t="s">
        <v>564</v>
      </c>
      <c r="C23" s="120" t="s">
        <v>68</v>
      </c>
      <c r="D23" s="120">
        <v>1</v>
      </c>
      <c r="E23" s="191"/>
      <c r="F23" s="123"/>
      <c r="G23" s="122"/>
      <c r="H23" s="122"/>
      <c r="I23" s="122"/>
      <c r="J23" s="122">
        <f t="shared" si="0"/>
        <v>0</v>
      </c>
      <c r="K23" s="124">
        <f t="shared" si="1"/>
        <v>0</v>
      </c>
      <c r="L23" s="125">
        <f t="shared" si="2"/>
        <v>0</v>
      </c>
      <c r="M23" s="125">
        <f t="shared" si="3"/>
        <v>0</v>
      </c>
      <c r="N23" s="125">
        <f t="shared" si="4"/>
        <v>0</v>
      </c>
      <c r="O23" s="125">
        <f t="shared" si="5"/>
        <v>0</v>
      </c>
    </row>
    <row r="24" spans="1:15" s="10" customFormat="1" x14ac:dyDescent="0.2">
      <c r="A24" s="187" t="s">
        <v>74</v>
      </c>
      <c r="B24" s="135" t="s">
        <v>536</v>
      </c>
      <c r="C24" s="120" t="s">
        <v>306</v>
      </c>
      <c r="D24" s="120">
        <v>9</v>
      </c>
      <c r="E24" s="191"/>
      <c r="F24" s="123"/>
      <c r="G24" s="122"/>
      <c r="H24" s="122"/>
      <c r="I24" s="122"/>
      <c r="J24" s="122">
        <f t="shared" si="0"/>
        <v>0</v>
      </c>
      <c r="K24" s="124">
        <f t="shared" si="1"/>
        <v>0</v>
      </c>
      <c r="L24" s="125">
        <f t="shared" si="2"/>
        <v>0</v>
      </c>
      <c r="M24" s="125">
        <f t="shared" si="3"/>
        <v>0</v>
      </c>
      <c r="N24" s="125">
        <f t="shared" si="4"/>
        <v>0</v>
      </c>
      <c r="O24" s="125">
        <f t="shared" si="5"/>
        <v>0</v>
      </c>
    </row>
    <row r="25" spans="1:15" s="10" customFormat="1" x14ac:dyDescent="0.2">
      <c r="A25" s="187" t="s">
        <v>75</v>
      </c>
      <c r="B25" s="135" t="s">
        <v>565</v>
      </c>
      <c r="C25" s="120" t="s">
        <v>306</v>
      </c>
      <c r="D25" s="120">
        <v>2</v>
      </c>
      <c r="E25" s="191"/>
      <c r="F25" s="123"/>
      <c r="G25" s="122"/>
      <c r="H25" s="122"/>
      <c r="I25" s="122"/>
      <c r="J25" s="122">
        <f t="shared" si="0"/>
        <v>0</v>
      </c>
      <c r="K25" s="124">
        <f t="shared" si="1"/>
        <v>0</v>
      </c>
      <c r="L25" s="125">
        <f t="shared" si="2"/>
        <v>0</v>
      </c>
      <c r="M25" s="125">
        <f t="shared" si="3"/>
        <v>0</v>
      </c>
      <c r="N25" s="125">
        <f t="shared" si="4"/>
        <v>0</v>
      </c>
      <c r="O25" s="125">
        <f t="shared" si="5"/>
        <v>0</v>
      </c>
    </row>
    <row r="26" spans="1:15" s="10" customFormat="1" x14ac:dyDescent="0.2">
      <c r="A26" s="187" t="s">
        <v>76</v>
      </c>
      <c r="B26" s="135" t="s">
        <v>566</v>
      </c>
      <c r="C26" s="120" t="s">
        <v>306</v>
      </c>
      <c r="D26" s="120">
        <v>3</v>
      </c>
      <c r="E26" s="191"/>
      <c r="F26" s="123"/>
      <c r="G26" s="122"/>
      <c r="H26" s="122"/>
      <c r="I26" s="122"/>
      <c r="J26" s="122">
        <f t="shared" si="0"/>
        <v>0</v>
      </c>
      <c r="K26" s="124">
        <f t="shared" si="1"/>
        <v>0</v>
      </c>
      <c r="L26" s="125">
        <f t="shared" si="2"/>
        <v>0</v>
      </c>
      <c r="M26" s="125">
        <f t="shared" si="3"/>
        <v>0</v>
      </c>
      <c r="N26" s="125">
        <f t="shared" si="4"/>
        <v>0</v>
      </c>
      <c r="O26" s="125">
        <f t="shared" si="5"/>
        <v>0</v>
      </c>
    </row>
    <row r="27" spans="1:15" s="10" customFormat="1" x14ac:dyDescent="0.2">
      <c r="A27" s="187" t="s">
        <v>77</v>
      </c>
      <c r="B27" s="135" t="s">
        <v>567</v>
      </c>
      <c r="C27" s="120" t="s">
        <v>306</v>
      </c>
      <c r="D27" s="120">
        <v>3</v>
      </c>
      <c r="E27" s="191"/>
      <c r="F27" s="123"/>
      <c r="G27" s="122"/>
      <c r="H27" s="122"/>
      <c r="I27" s="122"/>
      <c r="J27" s="122">
        <f t="shared" si="0"/>
        <v>0</v>
      </c>
      <c r="K27" s="124">
        <f t="shared" si="1"/>
        <v>0</v>
      </c>
      <c r="L27" s="125">
        <f t="shared" si="2"/>
        <v>0</v>
      </c>
      <c r="M27" s="125">
        <f t="shared" si="3"/>
        <v>0</v>
      </c>
      <c r="N27" s="125">
        <f t="shared" si="4"/>
        <v>0</v>
      </c>
      <c r="O27" s="125">
        <f t="shared" si="5"/>
        <v>0</v>
      </c>
    </row>
    <row r="28" spans="1:15" s="10" customFormat="1" x14ac:dyDescent="0.2">
      <c r="A28" s="187" t="s">
        <v>78</v>
      </c>
      <c r="B28" s="135" t="s">
        <v>568</v>
      </c>
      <c r="C28" s="120" t="s">
        <v>306</v>
      </c>
      <c r="D28" s="120">
        <v>9</v>
      </c>
      <c r="E28" s="191"/>
      <c r="F28" s="123"/>
      <c r="G28" s="122"/>
      <c r="H28" s="122"/>
      <c r="I28" s="122"/>
      <c r="J28" s="122">
        <f t="shared" si="0"/>
        <v>0</v>
      </c>
      <c r="K28" s="124">
        <f t="shared" si="1"/>
        <v>0</v>
      </c>
      <c r="L28" s="125">
        <f t="shared" si="2"/>
        <v>0</v>
      </c>
      <c r="M28" s="125">
        <f t="shared" si="3"/>
        <v>0</v>
      </c>
      <c r="N28" s="125">
        <f t="shared" si="4"/>
        <v>0</v>
      </c>
      <c r="O28" s="125">
        <f t="shared" si="5"/>
        <v>0</v>
      </c>
    </row>
    <row r="29" spans="1:15" s="10" customFormat="1" x14ac:dyDescent="0.2">
      <c r="A29" s="187" t="s">
        <v>79</v>
      </c>
      <c r="B29" s="131" t="s">
        <v>435</v>
      </c>
      <c r="C29" s="120" t="s">
        <v>118</v>
      </c>
      <c r="D29" s="120">
        <v>1</v>
      </c>
      <c r="E29" s="122"/>
      <c r="F29" s="123"/>
      <c r="G29" s="122"/>
      <c r="H29" s="122"/>
      <c r="I29" s="122"/>
      <c r="J29" s="122">
        <f t="shared" si="0"/>
        <v>0</v>
      </c>
      <c r="K29" s="124">
        <f t="shared" si="1"/>
        <v>0</v>
      </c>
      <c r="L29" s="125">
        <f t="shared" si="2"/>
        <v>0</v>
      </c>
      <c r="M29" s="125">
        <f t="shared" si="3"/>
        <v>0</v>
      </c>
      <c r="N29" s="125">
        <f t="shared" si="4"/>
        <v>0</v>
      </c>
      <c r="O29" s="125">
        <f t="shared" si="5"/>
        <v>0</v>
      </c>
    </row>
    <row r="30" spans="1:15" s="10" customFormat="1" x14ac:dyDescent="0.2">
      <c r="A30" s="187"/>
      <c r="B30" s="201"/>
      <c r="C30" s="198"/>
      <c r="D30" s="198"/>
      <c r="E30" s="191"/>
      <c r="F30" s="123"/>
      <c r="G30" s="122"/>
      <c r="H30" s="122"/>
      <c r="I30" s="122"/>
      <c r="J30" s="122">
        <f t="shared" si="0"/>
        <v>0</v>
      </c>
      <c r="K30" s="124">
        <f t="shared" si="1"/>
        <v>0</v>
      </c>
      <c r="L30" s="125">
        <f t="shared" si="2"/>
        <v>0</v>
      </c>
      <c r="M30" s="125">
        <f t="shared" si="3"/>
        <v>0</v>
      </c>
      <c r="N30" s="125">
        <f t="shared" si="4"/>
        <v>0</v>
      </c>
      <c r="O30" s="125">
        <f t="shared" si="5"/>
        <v>0</v>
      </c>
    </row>
    <row r="31" spans="1:15" s="10" customFormat="1" x14ac:dyDescent="0.2">
      <c r="A31" s="187"/>
      <c r="B31" s="206" t="s">
        <v>574</v>
      </c>
      <c r="C31" s="192"/>
      <c r="D31" s="192"/>
      <c r="E31" s="191"/>
      <c r="F31" s="123"/>
      <c r="G31" s="122"/>
      <c r="H31" s="122"/>
      <c r="I31" s="122"/>
      <c r="J31" s="122">
        <f t="shared" si="0"/>
        <v>0</v>
      </c>
      <c r="K31" s="124">
        <f t="shared" si="1"/>
        <v>0</v>
      </c>
      <c r="L31" s="125">
        <f t="shared" si="2"/>
        <v>0</v>
      </c>
      <c r="M31" s="125">
        <f t="shared" si="3"/>
        <v>0</v>
      </c>
      <c r="N31" s="125">
        <f t="shared" si="4"/>
        <v>0</v>
      </c>
      <c r="O31" s="125">
        <f t="shared" si="5"/>
        <v>0</v>
      </c>
    </row>
    <row r="32" spans="1:15" s="10" customFormat="1" x14ac:dyDescent="0.2">
      <c r="A32" s="187" t="s">
        <v>80</v>
      </c>
      <c r="B32" s="209" t="s">
        <v>575</v>
      </c>
      <c r="C32" s="120" t="s">
        <v>68</v>
      </c>
      <c r="D32" s="120">
        <v>1</v>
      </c>
      <c r="E32" s="191"/>
      <c r="F32" s="123"/>
      <c r="G32" s="122"/>
      <c r="H32" s="122"/>
      <c r="I32" s="122"/>
      <c r="J32" s="122">
        <f t="shared" si="0"/>
        <v>0</v>
      </c>
      <c r="K32" s="124">
        <f t="shared" si="1"/>
        <v>0</v>
      </c>
      <c r="L32" s="125">
        <f t="shared" si="2"/>
        <v>0</v>
      </c>
      <c r="M32" s="125">
        <f t="shared" si="3"/>
        <v>0</v>
      </c>
      <c r="N32" s="125">
        <f t="shared" si="4"/>
        <v>0</v>
      </c>
      <c r="O32" s="125">
        <f t="shared" si="5"/>
        <v>0</v>
      </c>
    </row>
    <row r="33" spans="1:15" s="10" customFormat="1" x14ac:dyDescent="0.2">
      <c r="A33" s="187" t="s">
        <v>81</v>
      </c>
      <c r="B33" s="135" t="s">
        <v>593</v>
      </c>
      <c r="C33" s="120" t="s">
        <v>118</v>
      </c>
      <c r="D33" s="120">
        <v>1</v>
      </c>
      <c r="E33" s="191"/>
      <c r="F33" s="123"/>
      <c r="G33" s="122"/>
      <c r="H33" s="122"/>
      <c r="I33" s="122"/>
      <c r="J33" s="122">
        <f t="shared" si="0"/>
        <v>0</v>
      </c>
      <c r="K33" s="124">
        <f t="shared" si="1"/>
        <v>0</v>
      </c>
      <c r="L33" s="125">
        <f t="shared" si="2"/>
        <v>0</v>
      </c>
      <c r="M33" s="125">
        <f t="shared" si="3"/>
        <v>0</v>
      </c>
      <c r="N33" s="125">
        <f t="shared" si="4"/>
        <v>0</v>
      </c>
      <c r="O33" s="125">
        <f t="shared" si="5"/>
        <v>0</v>
      </c>
    </row>
    <row r="34" spans="1:15" s="10" customFormat="1" x14ac:dyDescent="0.2">
      <c r="A34" s="187" t="s">
        <v>82</v>
      </c>
      <c r="B34" s="135" t="s">
        <v>580</v>
      </c>
      <c r="C34" s="120" t="s">
        <v>306</v>
      </c>
      <c r="D34" s="120">
        <v>8</v>
      </c>
      <c r="E34" s="191"/>
      <c r="F34" s="123"/>
      <c r="G34" s="122"/>
      <c r="H34" s="122"/>
      <c r="I34" s="122"/>
      <c r="J34" s="122">
        <f t="shared" si="0"/>
        <v>0</v>
      </c>
      <c r="K34" s="124">
        <f t="shared" si="1"/>
        <v>0</v>
      </c>
      <c r="L34" s="125">
        <f t="shared" si="2"/>
        <v>0</v>
      </c>
      <c r="M34" s="125">
        <f t="shared" si="3"/>
        <v>0</v>
      </c>
      <c r="N34" s="125">
        <f t="shared" si="4"/>
        <v>0</v>
      </c>
      <c r="O34" s="125">
        <f t="shared" si="5"/>
        <v>0</v>
      </c>
    </row>
    <row r="35" spans="1:15" s="10" customFormat="1" x14ac:dyDescent="0.2">
      <c r="A35" s="187" t="s">
        <v>83</v>
      </c>
      <c r="B35" s="205" t="s">
        <v>595</v>
      </c>
      <c r="C35" s="120" t="s">
        <v>306</v>
      </c>
      <c r="D35" s="120">
        <v>8</v>
      </c>
      <c r="E35" s="191"/>
      <c r="F35" s="123"/>
      <c r="G35" s="122"/>
      <c r="H35" s="122"/>
      <c r="I35" s="122"/>
      <c r="J35" s="122">
        <f t="shared" si="0"/>
        <v>0</v>
      </c>
      <c r="K35" s="124">
        <f t="shared" si="1"/>
        <v>0</v>
      </c>
      <c r="L35" s="125">
        <f t="shared" si="2"/>
        <v>0</v>
      </c>
      <c r="M35" s="125">
        <f t="shared" si="3"/>
        <v>0</v>
      </c>
      <c r="N35" s="125">
        <f t="shared" si="4"/>
        <v>0</v>
      </c>
      <c r="O35" s="125">
        <f t="shared" si="5"/>
        <v>0</v>
      </c>
    </row>
    <row r="36" spans="1:15" s="10" customFormat="1" x14ac:dyDescent="0.2">
      <c r="A36" s="187" t="s">
        <v>84</v>
      </c>
      <c r="B36" s="135" t="s">
        <v>599</v>
      </c>
      <c r="C36" s="120" t="s">
        <v>68</v>
      </c>
      <c r="D36" s="120">
        <v>1</v>
      </c>
      <c r="E36" s="191"/>
      <c r="F36" s="123"/>
      <c r="G36" s="122"/>
      <c r="H36" s="122"/>
      <c r="I36" s="122"/>
      <c r="J36" s="122">
        <f t="shared" si="0"/>
        <v>0</v>
      </c>
      <c r="K36" s="124">
        <f t="shared" si="1"/>
        <v>0</v>
      </c>
      <c r="L36" s="125">
        <f t="shared" si="2"/>
        <v>0</v>
      </c>
      <c r="M36" s="125">
        <f t="shared" si="3"/>
        <v>0</v>
      </c>
      <c r="N36" s="125">
        <f t="shared" si="4"/>
        <v>0</v>
      </c>
      <c r="O36" s="125">
        <f t="shared" si="5"/>
        <v>0</v>
      </c>
    </row>
    <row r="37" spans="1:15" s="10" customFormat="1" x14ac:dyDescent="0.2">
      <c r="A37" s="187" t="s">
        <v>85</v>
      </c>
      <c r="B37" s="131" t="s">
        <v>435</v>
      </c>
      <c r="C37" s="120" t="s">
        <v>118</v>
      </c>
      <c r="D37" s="120">
        <v>1</v>
      </c>
      <c r="E37" s="122"/>
      <c r="F37" s="123"/>
      <c r="G37" s="122"/>
      <c r="H37" s="122"/>
      <c r="I37" s="122"/>
      <c r="J37" s="122">
        <f t="shared" ref="J37:J55" si="6">ROUND(G37+H37+I37,2)</f>
        <v>0</v>
      </c>
      <c r="K37" s="124">
        <f t="shared" si="1"/>
        <v>0</v>
      </c>
      <c r="L37" s="125">
        <f t="shared" si="2"/>
        <v>0</v>
      </c>
      <c r="M37" s="125">
        <f t="shared" si="3"/>
        <v>0</v>
      </c>
      <c r="N37" s="125">
        <f t="shared" si="4"/>
        <v>0</v>
      </c>
      <c r="O37" s="125">
        <f t="shared" ref="O37:O55" si="7">ROUND(L37+M37+N37,2)</f>
        <v>0</v>
      </c>
    </row>
    <row r="38" spans="1:15" s="10" customFormat="1" x14ac:dyDescent="0.2">
      <c r="A38" s="187"/>
      <c r="B38" s="201"/>
      <c r="C38" s="198"/>
      <c r="D38" s="198"/>
      <c r="E38" s="191"/>
      <c r="F38" s="123"/>
      <c r="G38" s="122"/>
      <c r="H38" s="122"/>
      <c r="I38" s="122"/>
      <c r="J38" s="122">
        <f t="shared" si="6"/>
        <v>0</v>
      </c>
      <c r="K38" s="124">
        <f t="shared" si="1"/>
        <v>0</v>
      </c>
      <c r="L38" s="125">
        <f t="shared" si="2"/>
        <v>0</v>
      </c>
      <c r="M38" s="125">
        <f t="shared" si="3"/>
        <v>0</v>
      </c>
      <c r="N38" s="125">
        <f t="shared" si="4"/>
        <v>0</v>
      </c>
      <c r="O38" s="125">
        <f t="shared" si="7"/>
        <v>0</v>
      </c>
    </row>
    <row r="39" spans="1:15" s="10" customFormat="1" x14ac:dyDescent="0.2">
      <c r="A39" s="187"/>
      <c r="B39" s="210" t="s">
        <v>600</v>
      </c>
      <c r="C39" s="192"/>
      <c r="D39" s="192"/>
      <c r="E39" s="191"/>
      <c r="F39" s="123"/>
      <c r="G39" s="122"/>
      <c r="H39" s="122"/>
      <c r="I39" s="122"/>
      <c r="J39" s="122">
        <f t="shared" si="6"/>
        <v>0</v>
      </c>
      <c r="K39" s="124">
        <f t="shared" si="1"/>
        <v>0</v>
      </c>
      <c r="L39" s="125">
        <f t="shared" si="2"/>
        <v>0</v>
      </c>
      <c r="M39" s="125">
        <f t="shared" si="3"/>
        <v>0</v>
      </c>
      <c r="N39" s="125">
        <f t="shared" si="4"/>
        <v>0</v>
      </c>
      <c r="O39" s="125">
        <f t="shared" si="7"/>
        <v>0</v>
      </c>
    </row>
    <row r="40" spans="1:15" s="10" customFormat="1" x14ac:dyDescent="0.2">
      <c r="A40" s="187" t="s">
        <v>86</v>
      </c>
      <c r="B40" s="211" t="s">
        <v>601</v>
      </c>
      <c r="C40" s="120" t="s">
        <v>306</v>
      </c>
      <c r="D40" s="120">
        <v>3</v>
      </c>
      <c r="E40" s="191"/>
      <c r="F40" s="123"/>
      <c r="G40" s="122"/>
      <c r="H40" s="122"/>
      <c r="I40" s="122"/>
      <c r="J40" s="122">
        <f t="shared" si="6"/>
        <v>0</v>
      </c>
      <c r="K40" s="124">
        <f t="shared" si="1"/>
        <v>0</v>
      </c>
      <c r="L40" s="125">
        <f t="shared" si="2"/>
        <v>0</v>
      </c>
      <c r="M40" s="125">
        <f t="shared" si="3"/>
        <v>0</v>
      </c>
      <c r="N40" s="125">
        <f t="shared" si="4"/>
        <v>0</v>
      </c>
      <c r="O40" s="125">
        <f t="shared" si="7"/>
        <v>0</v>
      </c>
    </row>
    <row r="41" spans="1:15" s="10" customFormat="1" x14ac:dyDescent="0.2">
      <c r="A41" s="187" t="s">
        <v>87</v>
      </c>
      <c r="B41" s="131" t="s">
        <v>602</v>
      </c>
      <c r="C41" s="120" t="s">
        <v>306</v>
      </c>
      <c r="D41" s="120">
        <v>5</v>
      </c>
      <c r="E41" s="191"/>
      <c r="F41" s="123"/>
      <c r="G41" s="122"/>
      <c r="H41" s="122"/>
      <c r="I41" s="122"/>
      <c r="J41" s="122">
        <f t="shared" si="6"/>
        <v>0</v>
      </c>
      <c r="K41" s="124">
        <f t="shared" si="1"/>
        <v>0</v>
      </c>
      <c r="L41" s="125">
        <f t="shared" si="2"/>
        <v>0</v>
      </c>
      <c r="M41" s="125">
        <f t="shared" si="3"/>
        <v>0</v>
      </c>
      <c r="N41" s="125">
        <f t="shared" si="4"/>
        <v>0</v>
      </c>
      <c r="O41" s="125">
        <f t="shared" si="7"/>
        <v>0</v>
      </c>
    </row>
    <row r="42" spans="1:15" s="10" customFormat="1" x14ac:dyDescent="0.2">
      <c r="A42" s="187" t="s">
        <v>88</v>
      </c>
      <c r="B42" s="131" t="s">
        <v>604</v>
      </c>
      <c r="C42" s="120" t="s">
        <v>306</v>
      </c>
      <c r="D42" s="120">
        <v>22</v>
      </c>
      <c r="E42" s="191"/>
      <c r="F42" s="123"/>
      <c r="G42" s="122"/>
      <c r="H42" s="122"/>
      <c r="I42" s="122"/>
      <c r="J42" s="122">
        <f t="shared" si="6"/>
        <v>0</v>
      </c>
      <c r="K42" s="124">
        <f t="shared" si="1"/>
        <v>0</v>
      </c>
      <c r="L42" s="125">
        <f t="shared" si="2"/>
        <v>0</v>
      </c>
      <c r="M42" s="125">
        <f t="shared" si="3"/>
        <v>0</v>
      </c>
      <c r="N42" s="125">
        <f t="shared" si="4"/>
        <v>0</v>
      </c>
      <c r="O42" s="125">
        <f t="shared" si="7"/>
        <v>0</v>
      </c>
    </row>
    <row r="43" spans="1:15" s="10" customFormat="1" x14ac:dyDescent="0.2">
      <c r="A43" s="187" t="s">
        <v>89</v>
      </c>
      <c r="B43" s="131" t="s">
        <v>605</v>
      </c>
      <c r="C43" s="120" t="s">
        <v>306</v>
      </c>
      <c r="D43" s="120">
        <v>12</v>
      </c>
      <c r="E43" s="191"/>
      <c r="F43" s="123"/>
      <c r="G43" s="122"/>
      <c r="H43" s="122"/>
      <c r="I43" s="122"/>
      <c r="J43" s="122">
        <f t="shared" si="6"/>
        <v>0</v>
      </c>
      <c r="K43" s="124">
        <f t="shared" si="1"/>
        <v>0</v>
      </c>
      <c r="L43" s="125">
        <f t="shared" si="2"/>
        <v>0</v>
      </c>
      <c r="M43" s="125">
        <f t="shared" si="3"/>
        <v>0</v>
      </c>
      <c r="N43" s="125">
        <f t="shared" si="4"/>
        <v>0</v>
      </c>
      <c r="O43" s="125">
        <f t="shared" si="7"/>
        <v>0</v>
      </c>
    </row>
    <row r="44" spans="1:15" s="10" customFormat="1" x14ac:dyDescent="0.2">
      <c r="A44" s="187" t="s">
        <v>90</v>
      </c>
      <c r="B44" s="131" t="s">
        <v>606</v>
      </c>
      <c r="C44" s="120" t="s">
        <v>68</v>
      </c>
      <c r="D44" s="120">
        <v>2</v>
      </c>
      <c r="E44" s="191"/>
      <c r="F44" s="123"/>
      <c r="G44" s="122"/>
      <c r="H44" s="122"/>
      <c r="I44" s="122"/>
      <c r="J44" s="122">
        <f t="shared" si="6"/>
        <v>0</v>
      </c>
      <c r="K44" s="124">
        <f t="shared" si="1"/>
        <v>0</v>
      </c>
      <c r="L44" s="125">
        <f t="shared" si="2"/>
        <v>0</v>
      </c>
      <c r="M44" s="125">
        <f t="shared" si="3"/>
        <v>0</v>
      </c>
      <c r="N44" s="125">
        <f t="shared" si="4"/>
        <v>0</v>
      </c>
      <c r="O44" s="125">
        <f t="shared" si="7"/>
        <v>0</v>
      </c>
    </row>
    <row r="45" spans="1:15" s="10" customFormat="1" x14ac:dyDescent="0.2">
      <c r="A45" s="187" t="s">
        <v>91</v>
      </c>
      <c r="B45" s="131" t="s">
        <v>607</v>
      </c>
      <c r="C45" s="120" t="s">
        <v>68</v>
      </c>
      <c r="D45" s="120">
        <v>2</v>
      </c>
      <c r="E45" s="191"/>
      <c r="F45" s="123"/>
      <c r="G45" s="122"/>
      <c r="H45" s="122"/>
      <c r="I45" s="122"/>
      <c r="J45" s="122">
        <f t="shared" si="6"/>
        <v>0</v>
      </c>
      <c r="K45" s="124">
        <f t="shared" si="1"/>
        <v>0</v>
      </c>
      <c r="L45" s="125">
        <f t="shared" si="2"/>
        <v>0</v>
      </c>
      <c r="M45" s="125">
        <f t="shared" si="3"/>
        <v>0</v>
      </c>
      <c r="N45" s="125">
        <f t="shared" si="4"/>
        <v>0</v>
      </c>
      <c r="O45" s="125">
        <f t="shared" si="7"/>
        <v>0</v>
      </c>
    </row>
    <row r="46" spans="1:15" s="10" customFormat="1" ht="24" x14ac:dyDescent="0.2">
      <c r="A46" s="187" t="s">
        <v>133</v>
      </c>
      <c r="B46" s="131" t="s">
        <v>615</v>
      </c>
      <c r="C46" s="120" t="s">
        <v>118</v>
      </c>
      <c r="D46" s="120">
        <v>2</v>
      </c>
      <c r="E46" s="191"/>
      <c r="F46" s="123"/>
      <c r="G46" s="122"/>
      <c r="H46" s="122"/>
      <c r="I46" s="122"/>
      <c r="J46" s="122">
        <f t="shared" si="6"/>
        <v>0</v>
      </c>
      <c r="K46" s="124">
        <f t="shared" si="1"/>
        <v>0</v>
      </c>
      <c r="L46" s="125">
        <f t="shared" si="2"/>
        <v>0</v>
      </c>
      <c r="M46" s="125">
        <f t="shared" si="3"/>
        <v>0</v>
      </c>
      <c r="N46" s="125">
        <f t="shared" si="4"/>
        <v>0</v>
      </c>
      <c r="O46" s="125">
        <f t="shared" si="7"/>
        <v>0</v>
      </c>
    </row>
    <row r="47" spans="1:15" s="10" customFormat="1" ht="24" x14ac:dyDescent="0.2">
      <c r="A47" s="187" t="s">
        <v>92</v>
      </c>
      <c r="B47" s="131" t="s">
        <v>609</v>
      </c>
      <c r="C47" s="120" t="s">
        <v>118</v>
      </c>
      <c r="D47" s="120">
        <v>2</v>
      </c>
      <c r="E47" s="191"/>
      <c r="F47" s="123"/>
      <c r="G47" s="122"/>
      <c r="H47" s="122"/>
      <c r="I47" s="122"/>
      <c r="J47" s="122">
        <f t="shared" si="6"/>
        <v>0</v>
      </c>
      <c r="K47" s="124">
        <f t="shared" si="1"/>
        <v>0</v>
      </c>
      <c r="L47" s="125">
        <f t="shared" si="2"/>
        <v>0</v>
      </c>
      <c r="M47" s="125">
        <f t="shared" si="3"/>
        <v>0</v>
      </c>
      <c r="N47" s="125">
        <f t="shared" si="4"/>
        <v>0</v>
      </c>
      <c r="O47" s="125">
        <f t="shared" si="7"/>
        <v>0</v>
      </c>
    </row>
    <row r="48" spans="1:15" s="10" customFormat="1" ht="24" x14ac:dyDescent="0.2">
      <c r="A48" s="187" t="s">
        <v>134</v>
      </c>
      <c r="B48" s="131" t="s">
        <v>610</v>
      </c>
      <c r="C48" s="120" t="s">
        <v>118</v>
      </c>
      <c r="D48" s="120">
        <v>4</v>
      </c>
      <c r="E48" s="191"/>
      <c r="F48" s="123"/>
      <c r="G48" s="122"/>
      <c r="H48" s="122"/>
      <c r="I48" s="122"/>
      <c r="J48" s="122">
        <f t="shared" si="6"/>
        <v>0</v>
      </c>
      <c r="K48" s="124">
        <f t="shared" si="1"/>
        <v>0</v>
      </c>
      <c r="L48" s="125">
        <f t="shared" si="2"/>
        <v>0</v>
      </c>
      <c r="M48" s="125">
        <f t="shared" si="3"/>
        <v>0</v>
      </c>
      <c r="N48" s="125">
        <f t="shared" si="4"/>
        <v>0</v>
      </c>
      <c r="O48" s="125">
        <f t="shared" si="7"/>
        <v>0</v>
      </c>
    </row>
    <row r="49" spans="1:15" s="10" customFormat="1" x14ac:dyDescent="0.2">
      <c r="A49" s="187" t="s">
        <v>176</v>
      </c>
      <c r="B49" s="131" t="s">
        <v>611</v>
      </c>
      <c r="C49" s="120" t="s">
        <v>118</v>
      </c>
      <c r="D49" s="120">
        <v>4</v>
      </c>
      <c r="E49" s="191"/>
      <c r="F49" s="123"/>
      <c r="G49" s="122"/>
      <c r="H49" s="122"/>
      <c r="I49" s="122"/>
      <c r="J49" s="122">
        <f t="shared" si="6"/>
        <v>0</v>
      </c>
      <c r="K49" s="124">
        <f t="shared" si="1"/>
        <v>0</v>
      </c>
      <c r="L49" s="125">
        <f t="shared" si="2"/>
        <v>0</v>
      </c>
      <c r="M49" s="125">
        <f t="shared" si="3"/>
        <v>0</v>
      </c>
      <c r="N49" s="125">
        <f t="shared" si="4"/>
        <v>0</v>
      </c>
      <c r="O49" s="125">
        <f t="shared" si="7"/>
        <v>0</v>
      </c>
    </row>
    <row r="50" spans="1:15" s="10" customFormat="1" x14ac:dyDescent="0.2">
      <c r="A50" s="187" t="s">
        <v>177</v>
      </c>
      <c r="B50" s="131" t="s">
        <v>617</v>
      </c>
      <c r="C50" s="120" t="s">
        <v>118</v>
      </c>
      <c r="D50" s="120">
        <v>2</v>
      </c>
      <c r="E50" s="191"/>
      <c r="F50" s="123"/>
      <c r="G50" s="122"/>
      <c r="H50" s="122"/>
      <c r="I50" s="122"/>
      <c r="J50" s="122">
        <f t="shared" si="6"/>
        <v>0</v>
      </c>
      <c r="K50" s="124">
        <f t="shared" si="1"/>
        <v>0</v>
      </c>
      <c r="L50" s="125">
        <f t="shared" si="2"/>
        <v>0</v>
      </c>
      <c r="M50" s="125">
        <f t="shared" si="3"/>
        <v>0</v>
      </c>
      <c r="N50" s="125">
        <f t="shared" si="4"/>
        <v>0</v>
      </c>
      <c r="O50" s="125">
        <f t="shared" si="7"/>
        <v>0</v>
      </c>
    </row>
    <row r="51" spans="1:15" s="10" customFormat="1" x14ac:dyDescent="0.2">
      <c r="A51" s="187" t="s">
        <v>178</v>
      </c>
      <c r="B51" s="131" t="s">
        <v>613</v>
      </c>
      <c r="C51" s="120" t="s">
        <v>68</v>
      </c>
      <c r="D51" s="120">
        <v>6</v>
      </c>
      <c r="E51" s="191"/>
      <c r="F51" s="123"/>
      <c r="G51" s="122"/>
      <c r="H51" s="122"/>
      <c r="I51" s="122"/>
      <c r="J51" s="122">
        <f t="shared" si="6"/>
        <v>0</v>
      </c>
      <c r="K51" s="124">
        <f t="shared" si="1"/>
        <v>0</v>
      </c>
      <c r="L51" s="125">
        <f t="shared" si="2"/>
        <v>0</v>
      </c>
      <c r="M51" s="125">
        <f t="shared" si="3"/>
        <v>0</v>
      </c>
      <c r="N51" s="125">
        <f t="shared" si="4"/>
        <v>0</v>
      </c>
      <c r="O51" s="125">
        <f t="shared" si="7"/>
        <v>0</v>
      </c>
    </row>
    <row r="52" spans="1:15" s="10" customFormat="1" x14ac:dyDescent="0.2">
      <c r="A52" s="187" t="s">
        <v>179</v>
      </c>
      <c r="B52" s="131" t="s">
        <v>614</v>
      </c>
      <c r="C52" s="120" t="s">
        <v>68</v>
      </c>
      <c r="D52" s="120">
        <v>10</v>
      </c>
      <c r="E52" s="191"/>
      <c r="F52" s="123"/>
      <c r="G52" s="122"/>
      <c r="H52" s="122"/>
      <c r="I52" s="122"/>
      <c r="J52" s="122">
        <f t="shared" si="6"/>
        <v>0</v>
      </c>
      <c r="K52" s="124">
        <f t="shared" si="1"/>
        <v>0</v>
      </c>
      <c r="L52" s="125">
        <f t="shared" si="2"/>
        <v>0</v>
      </c>
      <c r="M52" s="125">
        <f t="shared" si="3"/>
        <v>0</v>
      </c>
      <c r="N52" s="125">
        <f t="shared" si="4"/>
        <v>0</v>
      </c>
      <c r="O52" s="125">
        <f t="shared" si="7"/>
        <v>0</v>
      </c>
    </row>
    <row r="53" spans="1:15" s="10" customFormat="1" x14ac:dyDescent="0.2">
      <c r="A53" s="187" t="s">
        <v>180</v>
      </c>
      <c r="B53" s="131" t="s">
        <v>618</v>
      </c>
      <c r="C53" s="120" t="s">
        <v>68</v>
      </c>
      <c r="D53" s="120">
        <v>1</v>
      </c>
      <c r="E53" s="191"/>
      <c r="F53" s="123"/>
      <c r="G53" s="122"/>
      <c r="H53" s="122"/>
      <c r="I53" s="122"/>
      <c r="J53" s="122">
        <f t="shared" si="6"/>
        <v>0</v>
      </c>
      <c r="K53" s="124">
        <f t="shared" si="1"/>
        <v>0</v>
      </c>
      <c r="L53" s="125">
        <f t="shared" si="2"/>
        <v>0</v>
      </c>
      <c r="M53" s="125">
        <f t="shared" si="3"/>
        <v>0</v>
      </c>
      <c r="N53" s="125">
        <f t="shared" si="4"/>
        <v>0</v>
      </c>
      <c r="O53" s="125">
        <f t="shared" si="7"/>
        <v>0</v>
      </c>
    </row>
    <row r="54" spans="1:15" s="10" customFormat="1" x14ac:dyDescent="0.2">
      <c r="A54" s="187" t="s">
        <v>181</v>
      </c>
      <c r="B54" s="131" t="s">
        <v>619</v>
      </c>
      <c r="C54" s="120" t="s">
        <v>68</v>
      </c>
      <c r="D54" s="120">
        <v>1</v>
      </c>
      <c r="E54" s="191"/>
      <c r="F54" s="123"/>
      <c r="G54" s="122"/>
      <c r="H54" s="122"/>
      <c r="I54" s="122"/>
      <c r="J54" s="122">
        <f t="shared" si="6"/>
        <v>0</v>
      </c>
      <c r="K54" s="124">
        <f t="shared" si="1"/>
        <v>0</v>
      </c>
      <c r="L54" s="125">
        <f t="shared" si="2"/>
        <v>0</v>
      </c>
      <c r="M54" s="125">
        <f t="shared" si="3"/>
        <v>0</v>
      </c>
      <c r="N54" s="125">
        <f t="shared" si="4"/>
        <v>0</v>
      </c>
      <c r="O54" s="125">
        <f t="shared" si="7"/>
        <v>0</v>
      </c>
    </row>
    <row r="55" spans="1:15" s="10" customFormat="1" x14ac:dyDescent="0.2">
      <c r="A55" s="187" t="s">
        <v>182</v>
      </c>
      <c r="B55" s="131" t="s">
        <v>435</v>
      </c>
      <c r="C55" s="120" t="s">
        <v>118</v>
      </c>
      <c r="D55" s="120">
        <v>1</v>
      </c>
      <c r="E55" s="191"/>
      <c r="F55" s="123"/>
      <c r="G55" s="122"/>
      <c r="H55" s="122"/>
      <c r="I55" s="122"/>
      <c r="J55" s="122">
        <f t="shared" si="6"/>
        <v>0</v>
      </c>
      <c r="K55" s="124">
        <f t="shared" si="1"/>
        <v>0</v>
      </c>
      <c r="L55" s="125">
        <f t="shared" si="2"/>
        <v>0</v>
      </c>
      <c r="M55" s="125">
        <f t="shared" si="3"/>
        <v>0</v>
      </c>
      <c r="N55" s="125">
        <f t="shared" si="4"/>
        <v>0</v>
      </c>
      <c r="O55" s="125">
        <f t="shared" si="7"/>
        <v>0</v>
      </c>
    </row>
    <row r="56" spans="1:15" s="10" customFormat="1" x14ac:dyDescent="0.2">
      <c r="A56" s="187"/>
      <c r="B56" s="201"/>
      <c r="C56" s="198"/>
      <c r="D56" s="198"/>
      <c r="E56" s="191"/>
      <c r="F56" s="123"/>
      <c r="G56" s="122"/>
      <c r="H56" s="122"/>
      <c r="I56" s="122"/>
      <c r="J56" s="122">
        <f t="shared" si="0"/>
        <v>0</v>
      </c>
      <c r="K56" s="124">
        <f t="shared" si="1"/>
        <v>0</v>
      </c>
      <c r="L56" s="125">
        <f t="shared" si="2"/>
        <v>0</v>
      </c>
      <c r="M56" s="125">
        <f t="shared" si="3"/>
        <v>0</v>
      </c>
      <c r="N56" s="125">
        <f t="shared" si="4"/>
        <v>0</v>
      </c>
      <c r="O56" s="125">
        <f t="shared" si="5"/>
        <v>0</v>
      </c>
    </row>
    <row r="57" spans="1:15" s="10" customFormat="1" x14ac:dyDescent="0.2">
      <c r="A57" s="187"/>
      <c r="B57" s="210" t="s">
        <v>641</v>
      </c>
      <c r="C57" s="192"/>
      <c r="D57" s="192"/>
      <c r="E57" s="191"/>
      <c r="F57" s="123"/>
      <c r="G57" s="122"/>
      <c r="H57" s="122"/>
      <c r="I57" s="122"/>
      <c r="J57" s="122">
        <f t="shared" si="0"/>
        <v>0</v>
      </c>
      <c r="K57" s="124">
        <f t="shared" si="1"/>
        <v>0</v>
      </c>
      <c r="L57" s="125">
        <f t="shared" si="2"/>
        <v>0</v>
      </c>
      <c r="M57" s="125">
        <f t="shared" si="3"/>
        <v>0</v>
      </c>
      <c r="N57" s="125">
        <f t="shared" si="4"/>
        <v>0</v>
      </c>
      <c r="O57" s="125">
        <f t="shared" si="5"/>
        <v>0</v>
      </c>
    </row>
    <row r="58" spans="1:15" s="10" customFormat="1" x14ac:dyDescent="0.2">
      <c r="A58" s="187" t="s">
        <v>183</v>
      </c>
      <c r="B58" s="131" t="s">
        <v>491</v>
      </c>
      <c r="C58" s="120" t="s">
        <v>68</v>
      </c>
      <c r="D58" s="123">
        <v>4</v>
      </c>
      <c r="E58" s="191"/>
      <c r="F58" s="123"/>
      <c r="G58" s="122"/>
      <c r="H58" s="122"/>
      <c r="I58" s="122"/>
      <c r="J58" s="122">
        <f t="shared" si="0"/>
        <v>0</v>
      </c>
      <c r="K58" s="124">
        <f t="shared" si="1"/>
        <v>0</v>
      </c>
      <c r="L58" s="125">
        <f t="shared" si="2"/>
        <v>0</v>
      </c>
      <c r="M58" s="125">
        <f t="shared" si="3"/>
        <v>0</v>
      </c>
      <c r="N58" s="125">
        <f t="shared" si="4"/>
        <v>0</v>
      </c>
      <c r="O58" s="125">
        <f t="shared" si="5"/>
        <v>0</v>
      </c>
    </row>
    <row r="59" spans="1:15" s="10" customFormat="1" ht="24" x14ac:dyDescent="0.2">
      <c r="A59" s="187" t="s">
        <v>184</v>
      </c>
      <c r="B59" s="131" t="s">
        <v>484</v>
      </c>
      <c r="C59" s="120" t="s">
        <v>68</v>
      </c>
      <c r="D59" s="123">
        <v>2</v>
      </c>
      <c r="E59" s="191"/>
      <c r="F59" s="123"/>
      <c r="G59" s="122"/>
      <c r="H59" s="122"/>
      <c r="I59" s="122"/>
      <c r="J59" s="122">
        <f t="shared" si="0"/>
        <v>0</v>
      </c>
      <c r="K59" s="124">
        <f t="shared" si="1"/>
        <v>0</v>
      </c>
      <c r="L59" s="125">
        <f t="shared" si="2"/>
        <v>0</v>
      </c>
      <c r="M59" s="125">
        <f t="shared" si="3"/>
        <v>0</v>
      </c>
      <c r="N59" s="125">
        <f t="shared" si="4"/>
        <v>0</v>
      </c>
      <c r="O59" s="125">
        <f t="shared" si="5"/>
        <v>0</v>
      </c>
    </row>
    <row r="60" spans="1:15" s="10" customFormat="1" ht="24" x14ac:dyDescent="0.2">
      <c r="A60" s="187" t="s">
        <v>185</v>
      </c>
      <c r="B60" s="129" t="s">
        <v>485</v>
      </c>
      <c r="C60" s="130" t="s">
        <v>68</v>
      </c>
      <c r="D60" s="128">
        <v>2</v>
      </c>
      <c r="E60" s="191"/>
      <c r="F60" s="123"/>
      <c r="G60" s="122"/>
      <c r="H60" s="122"/>
      <c r="I60" s="122"/>
      <c r="J60" s="122">
        <f t="shared" si="0"/>
        <v>0</v>
      </c>
      <c r="K60" s="124">
        <f t="shared" si="1"/>
        <v>0</v>
      </c>
      <c r="L60" s="125">
        <f t="shared" si="2"/>
        <v>0</v>
      </c>
      <c r="M60" s="125">
        <f t="shared" si="3"/>
        <v>0</v>
      </c>
      <c r="N60" s="125">
        <f t="shared" si="4"/>
        <v>0</v>
      </c>
      <c r="O60" s="125">
        <f t="shared" si="5"/>
        <v>0</v>
      </c>
    </row>
    <row r="61" spans="1:15" s="10" customFormat="1" ht="24" x14ac:dyDescent="0.2">
      <c r="A61" s="187" t="s">
        <v>186</v>
      </c>
      <c r="B61" s="131" t="s">
        <v>490</v>
      </c>
      <c r="C61" s="120" t="s">
        <v>68</v>
      </c>
      <c r="D61" s="123">
        <v>7</v>
      </c>
      <c r="E61" s="191"/>
      <c r="F61" s="123"/>
      <c r="G61" s="122"/>
      <c r="H61" s="122"/>
      <c r="I61" s="122"/>
      <c r="J61" s="122">
        <f t="shared" si="0"/>
        <v>0</v>
      </c>
      <c r="K61" s="124">
        <f t="shared" si="1"/>
        <v>0</v>
      </c>
      <c r="L61" s="125">
        <f t="shared" si="2"/>
        <v>0</v>
      </c>
      <c r="M61" s="125">
        <f t="shared" si="3"/>
        <v>0</v>
      </c>
      <c r="N61" s="125">
        <f t="shared" si="4"/>
        <v>0</v>
      </c>
      <c r="O61" s="125">
        <f t="shared" si="5"/>
        <v>0</v>
      </c>
    </row>
    <row r="62" spans="1:15" s="10" customFormat="1" x14ac:dyDescent="0.2">
      <c r="A62" s="118"/>
      <c r="B62" s="135"/>
      <c r="C62" s="120"/>
      <c r="D62" s="123"/>
      <c r="E62" s="122"/>
      <c r="F62" s="123"/>
      <c r="G62" s="122"/>
      <c r="H62" s="122"/>
      <c r="I62" s="122"/>
      <c r="J62" s="122"/>
      <c r="K62" s="124"/>
      <c r="L62" s="125"/>
      <c r="M62" s="125"/>
      <c r="N62" s="125"/>
      <c r="O62" s="125"/>
    </row>
    <row r="63" spans="1:15" x14ac:dyDescent="0.2">
      <c r="A63" s="263" t="s">
        <v>93</v>
      </c>
      <c r="B63" s="263"/>
      <c r="C63" s="136"/>
      <c r="D63" s="137"/>
      <c r="E63" s="138"/>
      <c r="F63" s="139"/>
      <c r="G63" s="139"/>
      <c r="H63" s="139"/>
      <c r="I63" s="139"/>
      <c r="J63" s="139"/>
      <c r="K63" s="140">
        <f>SUM(K14:K62)</f>
        <v>0</v>
      </c>
      <c r="L63" s="140">
        <f>SUM(L14:L62)</f>
        <v>0</v>
      </c>
      <c r="M63" s="140">
        <f>SUM(M14:M62)</f>
        <v>0</v>
      </c>
      <c r="N63" s="140">
        <f>SUM(N14:N62)</f>
        <v>0</v>
      </c>
      <c r="O63" s="140">
        <f>SUM(O14:O62)</f>
        <v>0</v>
      </c>
    </row>
    <row r="64" spans="1:15" ht="13.5" thickBot="1" x14ac:dyDescent="0.25">
      <c r="A64" s="264" t="s">
        <v>94</v>
      </c>
      <c r="B64" s="264"/>
      <c r="C64" s="141"/>
      <c r="D64" s="142"/>
      <c r="E64" s="143"/>
      <c r="F64" s="143"/>
      <c r="G64" s="143"/>
      <c r="H64" s="143"/>
      <c r="I64" s="143"/>
      <c r="J64" s="143"/>
      <c r="K64" s="144"/>
      <c r="L64" s="145"/>
      <c r="M64" s="146">
        <f>ROUND(M63*C64,2)</f>
        <v>0</v>
      </c>
      <c r="N64" s="145"/>
      <c r="O64" s="147">
        <f>SUM(L64:N64)</f>
        <v>0</v>
      </c>
    </row>
    <row r="65" spans="1:15" ht="14.25" thickTop="1" thickBot="1" x14ac:dyDescent="0.25">
      <c r="A65" s="265" t="s">
        <v>95</v>
      </c>
      <c r="B65" s="265"/>
      <c r="C65" s="148"/>
      <c r="D65" s="149"/>
      <c r="E65" s="150"/>
      <c r="F65" s="150"/>
      <c r="G65" s="150"/>
      <c r="H65" s="150"/>
      <c r="I65" s="150"/>
      <c r="J65" s="150"/>
      <c r="K65" s="151"/>
      <c r="L65" s="152">
        <f>ROUND(SUM(L63:L64),2)</f>
        <v>0</v>
      </c>
      <c r="M65" s="152">
        <f>ROUND(SUM(M63:M64),2)</f>
        <v>0</v>
      </c>
      <c r="N65" s="152">
        <f>ROUND(SUM(N63:N64),2)</f>
        <v>0</v>
      </c>
      <c r="O65" s="152">
        <f>ROUND(SUM(O63:O64),2)</f>
        <v>0</v>
      </c>
    </row>
    <row r="66" spans="1:15" ht="13.5" thickTop="1" x14ac:dyDescent="0.2">
      <c r="A66" s="105"/>
      <c r="B66" s="105"/>
      <c r="C66" s="107"/>
      <c r="D66" s="107"/>
      <c r="E66" s="105"/>
      <c r="F66" s="105"/>
      <c r="G66" s="105"/>
      <c r="H66" s="105"/>
      <c r="I66" s="105"/>
      <c r="J66" s="105"/>
      <c r="K66" s="105"/>
      <c r="L66" s="105"/>
      <c r="M66" s="105"/>
      <c r="N66" s="105"/>
      <c r="O66" s="105"/>
    </row>
    <row r="67" spans="1:15" x14ac:dyDescent="0.2">
      <c r="A67" s="153"/>
      <c r="B67" s="266"/>
      <c r="C67" s="266"/>
      <c r="D67" s="266"/>
      <c r="E67" s="266"/>
      <c r="F67" s="266"/>
      <c r="G67" s="266"/>
      <c r="H67" s="266"/>
      <c r="I67" s="266"/>
      <c r="J67" s="266"/>
      <c r="K67" s="105"/>
      <c r="L67" s="105"/>
      <c r="M67" s="105"/>
      <c r="N67" s="105"/>
      <c r="O67" s="105"/>
    </row>
    <row r="68" spans="1:15" ht="12.75" customHeight="1" x14ac:dyDescent="0.2">
      <c r="A68" s="154" t="s">
        <v>96</v>
      </c>
      <c r="B68" s="155"/>
      <c r="C68" s="267"/>
      <c r="D68" s="267"/>
      <c r="E68" s="156"/>
      <c r="F68" s="156"/>
      <c r="G68" s="154" t="s">
        <v>45</v>
      </c>
      <c r="H68" s="233"/>
      <c r="I68" s="233"/>
      <c r="J68" s="233"/>
      <c r="K68" s="233"/>
      <c r="L68" s="233"/>
      <c r="M68" s="105"/>
      <c r="N68" s="105"/>
      <c r="O68" s="105"/>
    </row>
    <row r="69" spans="1:15" x14ac:dyDescent="0.2">
      <c r="A69" s="157"/>
      <c r="B69" s="158" t="s">
        <v>97</v>
      </c>
      <c r="C69" s="156"/>
      <c r="D69" s="159"/>
      <c r="E69" s="159"/>
      <c r="F69" s="160"/>
      <c r="G69" s="160"/>
      <c r="H69" s="269" t="s">
        <v>97</v>
      </c>
      <c r="I69" s="270"/>
      <c r="J69" s="270"/>
      <c r="K69" s="270"/>
      <c r="L69" s="270"/>
      <c r="M69" s="105"/>
      <c r="N69" s="105"/>
      <c r="O69" s="105"/>
    </row>
    <row r="70" spans="1:15" x14ac:dyDescent="0.2">
      <c r="A70" s="157"/>
      <c r="B70" s="157"/>
      <c r="C70" s="157"/>
      <c r="D70" s="157"/>
      <c r="E70" s="104"/>
      <c r="F70" s="160"/>
      <c r="G70" s="160"/>
      <c r="H70" s="105"/>
      <c r="I70" s="105"/>
      <c r="J70" s="105"/>
      <c r="K70" s="105"/>
      <c r="L70" s="105"/>
      <c r="M70" s="105"/>
      <c r="N70" s="105"/>
      <c r="O70" s="105"/>
    </row>
    <row r="71" spans="1:15" x14ac:dyDescent="0.2">
      <c r="A71" s="161"/>
      <c r="B71" s="157"/>
      <c r="C71" s="268"/>
      <c r="D71" s="268"/>
      <c r="E71" s="104"/>
      <c r="F71" s="160"/>
      <c r="G71" s="161" t="s">
        <v>730</v>
      </c>
      <c r="H71" s="105"/>
      <c r="I71" s="105"/>
      <c r="J71" s="105"/>
      <c r="K71" s="105"/>
      <c r="L71" s="105"/>
      <c r="M71" s="105"/>
      <c r="N71" s="105"/>
      <c r="O71" s="105"/>
    </row>
    <row r="72" spans="1:15" x14ac:dyDescent="0.2">
      <c r="A72" s="105"/>
      <c r="B72" s="262"/>
      <c r="C72" s="262"/>
      <c r="D72" s="107"/>
      <c r="E72" s="105"/>
      <c r="F72" s="105"/>
      <c r="G72" s="105"/>
      <c r="H72" s="105"/>
      <c r="I72" s="105"/>
      <c r="J72" s="105"/>
      <c r="K72" s="105"/>
      <c r="L72" s="105"/>
      <c r="M72" s="105"/>
      <c r="N72" s="105"/>
      <c r="O72" s="105"/>
    </row>
  </sheetData>
  <mergeCells count="18">
    <mergeCell ref="B72:C72"/>
    <mergeCell ref="A63:B63"/>
    <mergeCell ref="A64:B64"/>
    <mergeCell ref="A65:B65"/>
    <mergeCell ref="B67:J67"/>
    <mergeCell ref="C68:D68"/>
    <mergeCell ref="C71:D71"/>
    <mergeCell ref="H69:L69"/>
    <mergeCell ref="A1:O1"/>
    <mergeCell ref="A2:O2"/>
    <mergeCell ref="K6:M6"/>
    <mergeCell ref="N6:O6"/>
    <mergeCell ref="A10:A11"/>
    <mergeCell ref="B10:B11"/>
    <mergeCell ref="C10:C11"/>
    <mergeCell ref="D10:D11"/>
    <mergeCell ref="E10:J10"/>
    <mergeCell ref="K10:O10"/>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Nr.3-3</oddFooter>
  </headerFooter>
  <rowBreaks count="1" manualBreakCount="1">
    <brk id="58" max="14"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Zeros="0" zoomScaleNormal="100" workbookViewId="0">
      <selection activeCell="L27" sqref="L27"/>
    </sheetView>
  </sheetViews>
  <sheetFormatPr defaultColWidth="9.140625" defaultRowHeight="12.75" x14ac:dyDescent="0.2"/>
  <cols>
    <col min="1" max="1" width="6.7109375" style="52" customWidth="1"/>
    <col min="2" max="2" width="9.5703125" style="52" customWidth="1"/>
    <col min="3" max="3" width="31.7109375" style="52" customWidth="1"/>
    <col min="4" max="4" width="9" style="52" customWidth="1"/>
    <col min="5" max="5" width="11.28515625" style="52" customWidth="1"/>
    <col min="6" max="7" width="9.7109375" style="52" customWidth="1"/>
    <col min="8" max="8" width="9.85546875" style="52" customWidth="1"/>
    <col min="9" max="9" width="11.7109375" style="52" customWidth="1"/>
    <col min="10" max="16384" width="9.140625" style="52"/>
  </cols>
  <sheetData>
    <row r="1" spans="1:13" ht="18.75" x14ac:dyDescent="0.3">
      <c r="A1" s="252" t="s">
        <v>18</v>
      </c>
      <c r="B1" s="252"/>
      <c r="C1" s="252"/>
      <c r="D1" s="252"/>
      <c r="E1" s="252"/>
      <c r="F1" s="252"/>
      <c r="G1" s="252"/>
      <c r="H1" s="252"/>
      <c r="I1" s="252"/>
      <c r="J1" s="51"/>
    </row>
    <row r="2" spans="1:13" ht="16.5" thickBot="1" x14ac:dyDescent="0.3">
      <c r="A2" s="253" t="s">
        <v>635</v>
      </c>
      <c r="B2" s="253"/>
      <c r="C2" s="253"/>
      <c r="D2" s="253"/>
      <c r="E2" s="253"/>
      <c r="F2" s="253"/>
      <c r="G2" s="253"/>
      <c r="H2" s="253"/>
      <c r="I2" s="253"/>
      <c r="J2" s="51"/>
    </row>
    <row r="3" spans="1:13" ht="15.75" x14ac:dyDescent="0.25">
      <c r="A3" s="254" t="s">
        <v>25</v>
      </c>
      <c r="B3" s="254"/>
      <c r="C3" s="254"/>
      <c r="D3" s="254"/>
      <c r="E3" s="254"/>
      <c r="F3" s="254"/>
      <c r="G3" s="254"/>
      <c r="H3" s="254"/>
      <c r="I3" s="254"/>
      <c r="J3" s="51"/>
    </row>
    <row r="4" spans="1:13" ht="11.25" customHeight="1" x14ac:dyDescent="0.25">
      <c r="J4" s="51"/>
    </row>
    <row r="5" spans="1:13" ht="15.75" customHeight="1" x14ac:dyDescent="0.2">
      <c r="A5" s="8" t="s">
        <v>4</v>
      </c>
      <c r="B5" s="53"/>
      <c r="C5" s="9" t="s">
        <v>98</v>
      </c>
      <c r="D5" s="53"/>
      <c r="E5" s="54"/>
      <c r="F5" s="54"/>
      <c r="G5" s="54"/>
      <c r="H5" s="54"/>
      <c r="I5" s="54"/>
      <c r="J5" s="54"/>
      <c r="K5" s="54"/>
      <c r="L5" s="54"/>
    </row>
    <row r="6" spans="1:13" ht="15.75" customHeight="1" x14ac:dyDescent="0.2">
      <c r="A6" s="177" t="s">
        <v>5</v>
      </c>
      <c r="B6" s="53"/>
      <c r="C6" s="10" t="s">
        <v>326</v>
      </c>
      <c r="D6" s="53"/>
      <c r="E6" s="53"/>
      <c r="F6" s="53"/>
      <c r="G6" s="53"/>
      <c r="H6" s="53"/>
      <c r="I6" s="53"/>
      <c r="J6" s="53"/>
      <c r="K6" s="53"/>
      <c r="L6" s="53"/>
      <c r="M6" s="53"/>
    </row>
    <row r="7" spans="1:13" ht="15.75" customHeight="1" x14ac:dyDescent="0.2">
      <c r="A7" s="10" t="s">
        <v>6</v>
      </c>
      <c r="B7" s="53"/>
      <c r="C7" s="10" t="s">
        <v>99</v>
      </c>
      <c r="D7" s="55"/>
      <c r="E7" s="56"/>
      <c r="F7" s="57"/>
      <c r="G7" s="57"/>
      <c r="H7" s="57"/>
      <c r="I7" s="57"/>
      <c r="J7" s="57"/>
      <c r="K7" s="57"/>
      <c r="L7" s="57"/>
    </row>
    <row r="8" spans="1:13" ht="15.75" x14ac:dyDescent="0.25">
      <c r="A8" s="10" t="s">
        <v>762</v>
      </c>
      <c r="B8" s="58"/>
      <c r="C8" s="11"/>
      <c r="D8" s="59"/>
      <c r="E8" s="60"/>
      <c r="F8" s="61"/>
      <c r="G8" s="61"/>
      <c r="H8" s="61"/>
      <c r="I8" s="62"/>
      <c r="J8" s="51"/>
    </row>
    <row r="9" spans="1:13" ht="15.75" x14ac:dyDescent="0.25">
      <c r="A9" s="60"/>
      <c r="B9" s="58"/>
      <c r="C9" s="63" t="s">
        <v>26</v>
      </c>
      <c r="D9" s="64"/>
      <c r="E9" s="62"/>
      <c r="F9" s="62"/>
      <c r="G9" s="62"/>
      <c r="H9" s="62"/>
      <c r="I9" s="62"/>
      <c r="J9" s="51"/>
    </row>
    <row r="10" spans="1:13" ht="15.75" x14ac:dyDescent="0.25">
      <c r="A10" s="60"/>
      <c r="B10" s="65"/>
      <c r="C10" s="63" t="s">
        <v>27</v>
      </c>
      <c r="D10" s="64"/>
      <c r="E10" s="66"/>
      <c r="F10" s="62"/>
      <c r="G10" s="62"/>
      <c r="H10" s="62"/>
      <c r="I10" s="62"/>
      <c r="J10" s="51"/>
    </row>
    <row r="11" spans="1:13" ht="15.75" x14ac:dyDescent="0.25">
      <c r="A11" s="60"/>
      <c r="B11" s="65"/>
      <c r="C11" s="230" t="s">
        <v>731</v>
      </c>
      <c r="D11" s="68"/>
      <c r="E11" s="66"/>
      <c r="F11" s="62"/>
      <c r="G11" s="62"/>
      <c r="H11" s="62"/>
      <c r="I11" s="62"/>
      <c r="J11" s="51"/>
    </row>
    <row r="12" spans="1:13" ht="11.25" customHeight="1" x14ac:dyDescent="0.25">
      <c r="F12" s="69"/>
      <c r="J12" s="51"/>
    </row>
    <row r="13" spans="1:13" ht="16.5" customHeight="1" x14ac:dyDescent="0.25">
      <c r="A13" s="255" t="s">
        <v>28</v>
      </c>
      <c r="B13" s="256" t="s">
        <v>29</v>
      </c>
      <c r="C13" s="257" t="s">
        <v>30</v>
      </c>
      <c r="D13" s="258"/>
      <c r="E13" s="261" t="s">
        <v>31</v>
      </c>
      <c r="F13" s="255" t="s">
        <v>32</v>
      </c>
      <c r="G13" s="255"/>
      <c r="H13" s="255"/>
      <c r="I13" s="255" t="s">
        <v>33</v>
      </c>
      <c r="J13" s="51"/>
    </row>
    <row r="14" spans="1:13" ht="27" customHeight="1" x14ac:dyDescent="0.25">
      <c r="A14" s="255"/>
      <c r="B14" s="256"/>
      <c r="C14" s="259"/>
      <c r="D14" s="260"/>
      <c r="E14" s="261"/>
      <c r="F14" s="70" t="s">
        <v>34</v>
      </c>
      <c r="G14" s="70" t="s">
        <v>35</v>
      </c>
      <c r="H14" s="70" t="s">
        <v>36</v>
      </c>
      <c r="I14" s="255"/>
      <c r="J14" s="51"/>
    </row>
    <row r="15" spans="1:13" ht="18.75" customHeight="1" x14ac:dyDescent="0.25">
      <c r="A15" s="71">
        <v>1</v>
      </c>
      <c r="B15" s="168" t="s">
        <v>324</v>
      </c>
      <c r="C15" s="243" t="s">
        <v>100</v>
      </c>
      <c r="D15" s="244"/>
      <c r="E15" s="73"/>
      <c r="F15" s="74"/>
      <c r="G15" s="74"/>
      <c r="H15" s="74"/>
      <c r="I15" s="74"/>
      <c r="J15" s="51"/>
    </row>
    <row r="16" spans="1:13" ht="18.75" customHeight="1" x14ac:dyDescent="0.25">
      <c r="A16" s="71">
        <v>2</v>
      </c>
      <c r="B16" s="168" t="s">
        <v>325</v>
      </c>
      <c r="C16" s="239" t="s">
        <v>280</v>
      </c>
      <c r="D16" s="240"/>
      <c r="E16" s="73"/>
      <c r="F16" s="74"/>
      <c r="G16" s="74"/>
      <c r="H16" s="74"/>
      <c r="I16" s="74"/>
      <c r="J16" s="51"/>
    </row>
    <row r="17" spans="1:10" ht="18.75" customHeight="1" x14ac:dyDescent="0.25">
      <c r="A17" s="71">
        <v>3</v>
      </c>
      <c r="B17" s="168" t="s">
        <v>454</v>
      </c>
      <c r="C17" s="239" t="s">
        <v>452</v>
      </c>
      <c r="D17" s="240"/>
      <c r="E17" s="73"/>
      <c r="F17" s="74"/>
      <c r="G17" s="74"/>
      <c r="H17" s="74"/>
      <c r="I17" s="74"/>
      <c r="J17" s="51"/>
    </row>
    <row r="18" spans="1:10" ht="15.75" x14ac:dyDescent="0.25">
      <c r="A18" s="75" t="s">
        <v>38</v>
      </c>
      <c r="B18" s="76" t="s">
        <v>38</v>
      </c>
      <c r="C18" s="245" t="s">
        <v>39</v>
      </c>
      <c r="D18" s="246"/>
      <c r="E18" s="77"/>
      <c r="F18" s="77"/>
      <c r="G18" s="77"/>
      <c r="H18" s="77"/>
      <c r="I18" s="77"/>
      <c r="J18" s="51"/>
    </row>
    <row r="19" spans="1:10" ht="15.75" customHeight="1" x14ac:dyDescent="0.25">
      <c r="A19" s="237" t="s">
        <v>40</v>
      </c>
      <c r="B19" s="238"/>
      <c r="C19" s="247"/>
      <c r="D19" s="78"/>
      <c r="E19" s="79"/>
      <c r="F19" s="80"/>
      <c r="G19" s="80"/>
      <c r="H19" s="80"/>
      <c r="I19" s="81"/>
      <c r="J19" s="51"/>
    </row>
    <row r="20" spans="1:10" s="43" customFormat="1" ht="15.75" customHeight="1" x14ac:dyDescent="0.2">
      <c r="A20" s="248" t="s">
        <v>41</v>
      </c>
      <c r="B20" s="249"/>
      <c r="C20" s="249"/>
      <c r="D20" s="82"/>
      <c r="E20" s="83"/>
      <c r="F20" s="84"/>
      <c r="G20" s="84"/>
      <c r="H20" s="84"/>
      <c r="I20" s="84"/>
      <c r="J20" s="85"/>
    </row>
    <row r="21" spans="1:10" ht="15.75" customHeight="1" x14ac:dyDescent="0.25">
      <c r="A21" s="250" t="s">
        <v>42</v>
      </c>
      <c r="B21" s="251"/>
      <c r="C21" s="251"/>
      <c r="D21" s="78"/>
      <c r="E21" s="79"/>
      <c r="F21" s="80"/>
      <c r="G21" s="80"/>
      <c r="H21" s="80"/>
      <c r="I21" s="81"/>
      <c r="J21" s="51"/>
    </row>
    <row r="22" spans="1:10" ht="14.25" customHeight="1" x14ac:dyDescent="0.25">
      <c r="A22" s="237" t="s">
        <v>43</v>
      </c>
      <c r="B22" s="238"/>
      <c r="C22" s="238"/>
      <c r="D22" s="86">
        <v>0.2359</v>
      </c>
      <c r="E22" s="79"/>
      <c r="F22" s="87"/>
      <c r="G22" s="81"/>
      <c r="H22" s="81"/>
      <c r="I22" s="81"/>
      <c r="J22" s="51"/>
    </row>
    <row r="23" spans="1:10" ht="15.75" customHeight="1" x14ac:dyDescent="0.25">
      <c r="A23" s="237" t="s">
        <v>44</v>
      </c>
      <c r="B23" s="238"/>
      <c r="C23" s="238"/>
      <c r="D23" s="88"/>
      <c r="E23" s="89"/>
      <c r="F23" s="80"/>
      <c r="G23" s="80"/>
      <c r="H23" s="80"/>
      <c r="I23" s="81"/>
      <c r="J23" s="51"/>
    </row>
    <row r="24" spans="1:10" ht="15.75" customHeight="1" x14ac:dyDescent="0.25">
      <c r="A24" s="90"/>
      <c r="B24" s="90"/>
      <c r="C24" s="90"/>
      <c r="D24" s="91"/>
      <c r="E24" s="92"/>
      <c r="F24" s="93"/>
      <c r="G24" s="93"/>
      <c r="H24" s="93"/>
      <c r="I24" s="94"/>
      <c r="J24" s="51"/>
    </row>
    <row r="25" spans="1:10" ht="15.75" x14ac:dyDescent="0.25">
      <c r="A25" s="93"/>
      <c r="B25" s="93"/>
      <c r="C25" s="93"/>
      <c r="D25" s="93"/>
      <c r="E25" s="93"/>
      <c r="F25" s="93"/>
      <c r="G25" s="93"/>
      <c r="H25" s="93"/>
      <c r="I25" s="94"/>
      <c r="J25" s="51"/>
    </row>
    <row r="26" spans="1:10" x14ac:dyDescent="0.2">
      <c r="A26" s="10" t="s">
        <v>732</v>
      </c>
      <c r="B26" s="10"/>
      <c r="C26" s="95"/>
      <c r="D26" s="96"/>
      <c r="E26" s="10" t="s">
        <v>45</v>
      </c>
      <c r="F26" s="95"/>
      <c r="G26" s="95"/>
      <c r="H26" s="96"/>
    </row>
    <row r="27" spans="1:10" x14ac:dyDescent="0.2">
      <c r="A27" s="229"/>
      <c r="B27" s="229"/>
      <c r="C27" s="10"/>
      <c r="D27" s="10"/>
      <c r="E27" s="10"/>
      <c r="F27" s="10"/>
      <c r="G27" s="97"/>
      <c r="H27" s="97"/>
    </row>
    <row r="28" spans="1:10" ht="12" customHeight="1" x14ac:dyDescent="0.2">
      <c r="A28" s="229"/>
      <c r="B28" s="229"/>
      <c r="C28" s="10"/>
      <c r="D28" s="10"/>
      <c r="E28" s="234" t="s">
        <v>46</v>
      </c>
      <c r="H28" s="10"/>
    </row>
  </sheetData>
  <mergeCells count="18">
    <mergeCell ref="A1:I1"/>
    <mergeCell ref="A2:I2"/>
    <mergeCell ref="A3:I3"/>
    <mergeCell ref="A13:A14"/>
    <mergeCell ref="B13:B14"/>
    <mergeCell ref="C13:D14"/>
    <mergeCell ref="E13:E14"/>
    <mergeCell ref="F13:H13"/>
    <mergeCell ref="I13:I14"/>
    <mergeCell ref="A22:C22"/>
    <mergeCell ref="A23:C23"/>
    <mergeCell ref="C15:D15"/>
    <mergeCell ref="C17:D17"/>
    <mergeCell ref="C18:D18"/>
    <mergeCell ref="A19:C19"/>
    <mergeCell ref="A20:C20"/>
    <mergeCell ref="A21:C21"/>
    <mergeCell ref="C16:D16"/>
  </mergeCells>
  <pageMargins left="0.59055118110236227" right="0.15748031496062992" top="0.98425196850393704" bottom="0.74803149606299213" header="0.31496062992125984" footer="0.31496062992125984"/>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showZeros="0" zoomScaleNormal="100" workbookViewId="0">
      <selection activeCell="I70" sqref="I70"/>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757</v>
      </c>
      <c r="B1" s="271"/>
      <c r="C1" s="271"/>
      <c r="D1" s="271"/>
      <c r="E1" s="271"/>
      <c r="F1" s="271"/>
      <c r="G1" s="271"/>
      <c r="H1" s="271"/>
      <c r="I1" s="271"/>
      <c r="J1" s="271"/>
      <c r="K1" s="271"/>
      <c r="L1" s="271"/>
      <c r="M1" s="271"/>
      <c r="N1" s="271"/>
      <c r="O1" s="271"/>
    </row>
    <row r="2" spans="1:15" x14ac:dyDescent="0.2">
      <c r="A2" s="272" t="s">
        <v>100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77" t="s">
        <v>327</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O64</f>
        <v>0</v>
      </c>
      <c r="O6" s="274"/>
    </row>
    <row r="7" spans="1:15" x14ac:dyDescent="0.2">
      <c r="B7" s="98"/>
      <c r="C7" s="98"/>
      <c r="D7" s="98"/>
      <c r="L7" s="10"/>
    </row>
    <row r="8" spans="1:15" x14ac:dyDescent="0.2">
      <c r="A8" s="171" t="s">
        <v>737</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10" customFormat="1" ht="12.75" customHeight="1" x14ac:dyDescent="0.2">
      <c r="A13" s="218"/>
      <c r="B13" s="218"/>
      <c r="C13" s="218"/>
      <c r="D13" s="218"/>
      <c r="E13" s="218"/>
      <c r="F13" s="218"/>
      <c r="G13" s="218"/>
      <c r="H13" s="218"/>
      <c r="I13" s="218"/>
      <c r="J13" s="218"/>
      <c r="K13" s="218"/>
      <c r="L13" s="218"/>
      <c r="M13" s="218"/>
      <c r="N13" s="218"/>
      <c r="O13" s="218"/>
    </row>
    <row r="14" spans="1:15" s="10" customFormat="1" ht="14.45" customHeight="1" x14ac:dyDescent="0.2">
      <c r="A14" s="214"/>
      <c r="B14" s="215" t="s">
        <v>107</v>
      </c>
      <c r="C14" s="198"/>
      <c r="D14" s="204"/>
      <c r="E14" s="200"/>
      <c r="F14" s="204"/>
      <c r="G14" s="200"/>
      <c r="H14" s="200"/>
      <c r="I14" s="200"/>
      <c r="J14" s="200"/>
      <c r="K14" s="216"/>
      <c r="L14" s="217"/>
      <c r="M14" s="217"/>
      <c r="N14" s="217"/>
      <c r="O14" s="217"/>
    </row>
    <row r="15" spans="1:15" s="10" customFormat="1" ht="36" x14ac:dyDescent="0.2">
      <c r="A15" s="118" t="s">
        <v>63</v>
      </c>
      <c r="B15" s="119" t="s">
        <v>397</v>
      </c>
      <c r="C15" s="120" t="s">
        <v>66</v>
      </c>
      <c r="D15" s="121">
        <v>126</v>
      </c>
      <c r="E15" s="122"/>
      <c r="F15" s="123"/>
      <c r="G15" s="122"/>
      <c r="H15" s="122"/>
      <c r="I15" s="122"/>
      <c r="J15" s="122">
        <f>ROUND(G15+H15+I15,2)</f>
        <v>0</v>
      </c>
      <c r="K15" s="124">
        <f t="shared" ref="K15:K60" si="0">D15*E15</f>
        <v>0</v>
      </c>
      <c r="L15" s="125">
        <f t="shared" ref="L15:L60" si="1">ROUND(D15*G15,2)</f>
        <v>0</v>
      </c>
      <c r="M15" s="125">
        <f t="shared" ref="M15:M60" si="2">ROUND(D15*H15,2)</f>
        <v>0</v>
      </c>
      <c r="N15" s="125">
        <f t="shared" ref="N15:N60" si="3">ROUND(I15*D15,2)</f>
        <v>0</v>
      </c>
      <c r="O15" s="125">
        <f>ROUND(L15+M15+N15,2)</f>
        <v>0</v>
      </c>
    </row>
    <row r="16" spans="1:15" s="10" customFormat="1" ht="13.5" x14ac:dyDescent="0.2">
      <c r="A16" s="118" t="s">
        <v>64</v>
      </c>
      <c r="B16" s="131" t="s">
        <v>522</v>
      </c>
      <c r="C16" s="127" t="s">
        <v>338</v>
      </c>
      <c r="D16" s="123">
        <v>288.10000000000002</v>
      </c>
      <c r="E16" s="122"/>
      <c r="F16" s="123"/>
      <c r="G16" s="122"/>
      <c r="H16" s="122"/>
      <c r="I16" s="122"/>
      <c r="J16" s="122">
        <f t="shared" ref="J16" si="4">ROUND(G16+H16+I16,2)</f>
        <v>0</v>
      </c>
      <c r="K16" s="124">
        <f t="shared" si="0"/>
        <v>0</v>
      </c>
      <c r="L16" s="125">
        <f t="shared" si="1"/>
        <v>0</v>
      </c>
      <c r="M16" s="125">
        <f t="shared" si="2"/>
        <v>0</v>
      </c>
      <c r="N16" s="125">
        <f t="shared" si="3"/>
        <v>0</v>
      </c>
      <c r="O16" s="125">
        <f t="shared" ref="O16" si="5">ROUND(L16+M16+N16,2)</f>
        <v>0</v>
      </c>
    </row>
    <row r="17" spans="1:15" s="10" customFormat="1" ht="13.5" x14ac:dyDescent="0.2">
      <c r="A17" s="118" t="s">
        <v>65</v>
      </c>
      <c r="B17" s="131" t="s">
        <v>400</v>
      </c>
      <c r="C17" s="120" t="s">
        <v>66</v>
      </c>
      <c r="D17" s="122">
        <v>16.600000000000001</v>
      </c>
      <c r="E17" s="122"/>
      <c r="F17" s="123"/>
      <c r="G17" s="122"/>
      <c r="H17" s="122"/>
      <c r="I17" s="122"/>
      <c r="J17" s="122">
        <f t="shared" ref="J17" si="6">ROUND(G17+H17+I17,2)</f>
        <v>0</v>
      </c>
      <c r="K17" s="124">
        <f t="shared" si="0"/>
        <v>0</v>
      </c>
      <c r="L17" s="125">
        <f t="shared" si="1"/>
        <v>0</v>
      </c>
      <c r="M17" s="125">
        <f t="shared" si="2"/>
        <v>0</v>
      </c>
      <c r="N17" s="125">
        <f t="shared" si="3"/>
        <v>0</v>
      </c>
      <c r="O17" s="125">
        <f t="shared" ref="O17" si="7">ROUND(L17+M17+N17,2)</f>
        <v>0</v>
      </c>
    </row>
    <row r="18" spans="1:15" s="10" customFormat="1" x14ac:dyDescent="0.2">
      <c r="A18" s="118" t="s">
        <v>67</v>
      </c>
      <c r="B18" s="131" t="s">
        <v>341</v>
      </c>
      <c r="C18" s="120" t="s">
        <v>68</v>
      </c>
      <c r="D18" s="128">
        <v>8</v>
      </c>
      <c r="E18" s="122"/>
      <c r="F18" s="123"/>
      <c r="G18" s="122"/>
      <c r="H18" s="122"/>
      <c r="I18" s="122"/>
      <c r="J18" s="122">
        <f t="shared" ref="J18:J53" si="8">ROUND(G18+H18+I18,2)</f>
        <v>0</v>
      </c>
      <c r="K18" s="124">
        <f t="shared" si="0"/>
        <v>0</v>
      </c>
      <c r="L18" s="125">
        <f t="shared" si="1"/>
        <v>0</v>
      </c>
      <c r="M18" s="125">
        <f t="shared" si="2"/>
        <v>0</v>
      </c>
      <c r="N18" s="125">
        <f t="shared" si="3"/>
        <v>0</v>
      </c>
      <c r="O18" s="125">
        <f t="shared" ref="O18:O53" si="9">ROUND(L18+M18+N18,2)</f>
        <v>0</v>
      </c>
    </row>
    <row r="19" spans="1:15" s="10" customFormat="1" x14ac:dyDescent="0.2">
      <c r="A19" s="118" t="s">
        <v>69</v>
      </c>
      <c r="B19" s="131" t="s">
        <v>689</v>
      </c>
      <c r="C19" s="127" t="s">
        <v>68</v>
      </c>
      <c r="D19" s="122">
        <v>5</v>
      </c>
      <c r="E19" s="122"/>
      <c r="F19" s="123"/>
      <c r="G19" s="122"/>
      <c r="H19" s="122"/>
      <c r="I19" s="122"/>
      <c r="J19" s="122">
        <f t="shared" si="8"/>
        <v>0</v>
      </c>
      <c r="K19" s="124">
        <f t="shared" si="0"/>
        <v>0</v>
      </c>
      <c r="L19" s="125">
        <f t="shared" si="1"/>
        <v>0</v>
      </c>
      <c r="M19" s="125">
        <f t="shared" si="2"/>
        <v>0</v>
      </c>
      <c r="N19" s="125">
        <f t="shared" si="3"/>
        <v>0</v>
      </c>
      <c r="O19" s="125">
        <f t="shared" si="9"/>
        <v>0</v>
      </c>
    </row>
    <row r="20" spans="1:15" s="10" customFormat="1" ht="17.25" customHeight="1" x14ac:dyDescent="0.2">
      <c r="A20" s="118" t="s">
        <v>70</v>
      </c>
      <c r="B20" s="131" t="s">
        <v>457</v>
      </c>
      <c r="C20" s="132" t="s">
        <v>118</v>
      </c>
      <c r="D20" s="133">
        <v>1</v>
      </c>
      <c r="E20" s="122"/>
      <c r="F20" s="123"/>
      <c r="G20" s="122"/>
      <c r="H20" s="122"/>
      <c r="I20" s="122"/>
      <c r="J20" s="122">
        <f t="shared" si="8"/>
        <v>0</v>
      </c>
      <c r="K20" s="124">
        <f t="shared" si="0"/>
        <v>0</v>
      </c>
      <c r="L20" s="125">
        <f t="shared" si="1"/>
        <v>0</v>
      </c>
      <c r="M20" s="125">
        <f t="shared" si="2"/>
        <v>0</v>
      </c>
      <c r="N20" s="125">
        <f t="shared" si="3"/>
        <v>0</v>
      </c>
      <c r="O20" s="125">
        <f t="shared" si="9"/>
        <v>0</v>
      </c>
    </row>
    <row r="21" spans="1:15" s="10" customFormat="1" ht="24" x14ac:dyDescent="0.2">
      <c r="A21" s="118" t="s">
        <v>71</v>
      </c>
      <c r="B21" s="224" t="s">
        <v>680</v>
      </c>
      <c r="C21" s="120" t="s">
        <v>118</v>
      </c>
      <c r="D21" s="133">
        <v>1</v>
      </c>
      <c r="E21" s="122"/>
      <c r="F21" s="123"/>
      <c r="G21" s="122"/>
      <c r="H21" s="122"/>
      <c r="I21" s="122"/>
      <c r="J21" s="122">
        <f t="shared" ref="J21" si="10">ROUND(G21+H21+I21,2)</f>
        <v>0</v>
      </c>
      <c r="K21" s="124">
        <f t="shared" si="0"/>
        <v>0</v>
      </c>
      <c r="L21" s="125">
        <f t="shared" si="1"/>
        <v>0</v>
      </c>
      <c r="M21" s="125">
        <f t="shared" si="2"/>
        <v>0</v>
      </c>
      <c r="N21" s="125">
        <f t="shared" si="3"/>
        <v>0</v>
      </c>
      <c r="O21" s="125">
        <f t="shared" ref="O21" si="11">ROUND(L21+M21+N21,2)</f>
        <v>0</v>
      </c>
    </row>
    <row r="22" spans="1:15" s="10" customFormat="1" ht="13.5" x14ac:dyDescent="0.2">
      <c r="A22" s="118" t="s">
        <v>72</v>
      </c>
      <c r="B22" s="224" t="s">
        <v>663</v>
      </c>
      <c r="C22" s="120" t="s">
        <v>336</v>
      </c>
      <c r="D22" s="133">
        <v>25.43</v>
      </c>
      <c r="E22" s="122"/>
      <c r="F22" s="123"/>
      <c r="G22" s="122"/>
      <c r="H22" s="122"/>
      <c r="I22" s="122"/>
      <c r="J22" s="122">
        <f t="shared" si="8"/>
        <v>0</v>
      </c>
      <c r="K22" s="124">
        <f t="shared" si="0"/>
        <v>0</v>
      </c>
      <c r="L22" s="125">
        <f t="shared" si="1"/>
        <v>0</v>
      </c>
      <c r="M22" s="125">
        <f t="shared" si="2"/>
        <v>0</v>
      </c>
      <c r="N22" s="125">
        <f t="shared" si="3"/>
        <v>0</v>
      </c>
      <c r="O22" s="125">
        <f t="shared" si="9"/>
        <v>0</v>
      </c>
    </row>
    <row r="23" spans="1:15" s="10" customFormat="1" x14ac:dyDescent="0.2">
      <c r="A23" s="118"/>
      <c r="B23" s="131"/>
      <c r="C23" s="120"/>
      <c r="D23" s="122"/>
      <c r="E23" s="122"/>
      <c r="F23" s="123"/>
      <c r="G23" s="122"/>
      <c r="H23" s="122"/>
      <c r="I23" s="122"/>
      <c r="J23" s="122">
        <f t="shared" si="8"/>
        <v>0</v>
      </c>
      <c r="K23" s="124">
        <f t="shared" si="0"/>
        <v>0</v>
      </c>
      <c r="L23" s="125">
        <f t="shared" si="1"/>
        <v>0</v>
      </c>
      <c r="M23" s="125">
        <f t="shared" si="2"/>
        <v>0</v>
      </c>
      <c r="N23" s="125">
        <f t="shared" si="3"/>
        <v>0</v>
      </c>
      <c r="O23" s="125">
        <f t="shared" si="9"/>
        <v>0</v>
      </c>
    </row>
    <row r="24" spans="1:15" s="10" customFormat="1" ht="16.5" customHeight="1" x14ac:dyDescent="0.2">
      <c r="A24" s="118"/>
      <c r="B24" s="169" t="s">
        <v>500</v>
      </c>
      <c r="C24" s="127"/>
      <c r="D24" s="128"/>
      <c r="E24" s="122"/>
      <c r="F24" s="123"/>
      <c r="G24" s="122"/>
      <c r="H24" s="122"/>
      <c r="I24" s="122"/>
      <c r="J24" s="122">
        <f t="shared" si="8"/>
        <v>0</v>
      </c>
      <c r="K24" s="124">
        <f t="shared" si="0"/>
        <v>0</v>
      </c>
      <c r="L24" s="125">
        <f t="shared" si="1"/>
        <v>0</v>
      </c>
      <c r="M24" s="125">
        <f t="shared" si="2"/>
        <v>0</v>
      </c>
      <c r="N24" s="125">
        <f t="shared" si="3"/>
        <v>0</v>
      </c>
      <c r="O24" s="125">
        <f t="shared" si="9"/>
        <v>0</v>
      </c>
    </row>
    <row r="25" spans="1:15" s="10" customFormat="1" ht="36" x14ac:dyDescent="0.2">
      <c r="A25" s="118" t="s">
        <v>73</v>
      </c>
      <c r="B25" s="126" t="s">
        <v>517</v>
      </c>
      <c r="C25" s="127" t="s">
        <v>338</v>
      </c>
      <c r="D25" s="128">
        <v>4.4000000000000004</v>
      </c>
      <c r="E25" s="122"/>
      <c r="F25" s="123"/>
      <c r="G25" s="122"/>
      <c r="H25" s="122"/>
      <c r="I25" s="122"/>
      <c r="J25" s="122">
        <f t="shared" si="8"/>
        <v>0</v>
      </c>
      <c r="K25" s="124">
        <f t="shared" si="0"/>
        <v>0</v>
      </c>
      <c r="L25" s="125">
        <f t="shared" si="1"/>
        <v>0</v>
      </c>
      <c r="M25" s="125">
        <f t="shared" si="2"/>
        <v>0</v>
      </c>
      <c r="N25" s="125">
        <f t="shared" si="3"/>
        <v>0</v>
      </c>
      <c r="O25" s="125">
        <f t="shared" si="9"/>
        <v>0</v>
      </c>
    </row>
    <row r="26" spans="1:15" s="10" customFormat="1" ht="48" x14ac:dyDescent="0.2">
      <c r="A26" s="118" t="s">
        <v>74</v>
      </c>
      <c r="B26" s="126" t="s">
        <v>503</v>
      </c>
      <c r="C26" s="127" t="s">
        <v>338</v>
      </c>
      <c r="D26" s="128">
        <v>2.1</v>
      </c>
      <c r="E26" s="122"/>
      <c r="F26" s="123"/>
      <c r="G26" s="122"/>
      <c r="H26" s="122"/>
      <c r="I26" s="122"/>
      <c r="J26" s="122">
        <f t="shared" si="8"/>
        <v>0</v>
      </c>
      <c r="K26" s="124">
        <f t="shared" si="0"/>
        <v>0</v>
      </c>
      <c r="L26" s="125">
        <f t="shared" si="1"/>
        <v>0</v>
      </c>
      <c r="M26" s="125">
        <f t="shared" si="2"/>
        <v>0</v>
      </c>
      <c r="N26" s="125">
        <f t="shared" si="3"/>
        <v>0</v>
      </c>
      <c r="O26" s="125">
        <f t="shared" si="9"/>
        <v>0</v>
      </c>
    </row>
    <row r="27" spans="1:15" s="10" customFormat="1" x14ac:dyDescent="0.2">
      <c r="A27" s="118"/>
      <c r="B27" s="131"/>
      <c r="C27" s="120"/>
      <c r="D27" s="122"/>
      <c r="E27" s="122"/>
      <c r="F27" s="123"/>
      <c r="G27" s="122"/>
      <c r="H27" s="122"/>
      <c r="I27" s="122"/>
      <c r="J27" s="122">
        <f t="shared" si="8"/>
        <v>0</v>
      </c>
      <c r="K27" s="124">
        <f t="shared" si="0"/>
        <v>0</v>
      </c>
      <c r="L27" s="125">
        <f t="shared" si="1"/>
        <v>0</v>
      </c>
      <c r="M27" s="125">
        <f t="shared" si="2"/>
        <v>0</v>
      </c>
      <c r="N27" s="125">
        <f t="shared" si="3"/>
        <v>0</v>
      </c>
      <c r="O27" s="125">
        <f t="shared" si="9"/>
        <v>0</v>
      </c>
    </row>
    <row r="28" spans="1:15" s="10" customFormat="1" x14ac:dyDescent="0.2">
      <c r="A28" s="118"/>
      <c r="B28" s="173" t="s">
        <v>377</v>
      </c>
      <c r="C28" s="132"/>
      <c r="D28" s="133"/>
      <c r="E28" s="122"/>
      <c r="F28" s="123"/>
      <c r="G28" s="122"/>
      <c r="H28" s="122"/>
      <c r="I28" s="122"/>
      <c r="J28" s="122">
        <f t="shared" si="8"/>
        <v>0</v>
      </c>
      <c r="K28" s="124">
        <f t="shared" si="0"/>
        <v>0</v>
      </c>
      <c r="L28" s="125">
        <f t="shared" si="1"/>
        <v>0</v>
      </c>
      <c r="M28" s="125">
        <f t="shared" si="2"/>
        <v>0</v>
      </c>
      <c r="N28" s="125">
        <f t="shared" si="3"/>
        <v>0</v>
      </c>
      <c r="O28" s="125">
        <f t="shared" si="9"/>
        <v>0</v>
      </c>
    </row>
    <row r="29" spans="1:15" s="10" customFormat="1" ht="24" x14ac:dyDescent="0.2">
      <c r="A29" s="118" t="s">
        <v>75</v>
      </c>
      <c r="B29" s="129" t="s">
        <v>401</v>
      </c>
      <c r="C29" s="127" t="s">
        <v>338</v>
      </c>
      <c r="D29" s="130">
        <v>142.6</v>
      </c>
      <c r="E29" s="122"/>
      <c r="F29" s="123"/>
      <c r="G29" s="122"/>
      <c r="H29" s="122"/>
      <c r="I29" s="122"/>
      <c r="J29" s="122">
        <f t="shared" si="8"/>
        <v>0</v>
      </c>
      <c r="K29" s="124">
        <f t="shared" si="0"/>
        <v>0</v>
      </c>
      <c r="L29" s="125">
        <f t="shared" si="1"/>
        <v>0</v>
      </c>
      <c r="M29" s="125">
        <f t="shared" si="2"/>
        <v>0</v>
      </c>
      <c r="N29" s="125">
        <f t="shared" si="3"/>
        <v>0</v>
      </c>
      <c r="O29" s="125">
        <f t="shared" si="9"/>
        <v>0</v>
      </c>
    </row>
    <row r="30" spans="1:15" s="10" customFormat="1" ht="36" x14ac:dyDescent="0.2">
      <c r="A30" s="118" t="s">
        <v>76</v>
      </c>
      <c r="B30" s="131" t="s">
        <v>398</v>
      </c>
      <c r="C30" s="127" t="s">
        <v>338</v>
      </c>
      <c r="D30" s="130">
        <v>126</v>
      </c>
      <c r="E30" s="122"/>
      <c r="F30" s="123"/>
      <c r="G30" s="122"/>
      <c r="H30" s="122"/>
      <c r="I30" s="122"/>
      <c r="J30" s="122">
        <f t="shared" si="8"/>
        <v>0</v>
      </c>
      <c r="K30" s="124">
        <f t="shared" si="0"/>
        <v>0</v>
      </c>
      <c r="L30" s="125">
        <f t="shared" si="1"/>
        <v>0</v>
      </c>
      <c r="M30" s="125">
        <f t="shared" si="2"/>
        <v>0</v>
      </c>
      <c r="N30" s="125">
        <f t="shared" si="3"/>
        <v>0</v>
      </c>
      <c r="O30" s="125">
        <f t="shared" si="9"/>
        <v>0</v>
      </c>
    </row>
    <row r="31" spans="1:15" s="10" customFormat="1" ht="24" x14ac:dyDescent="0.2">
      <c r="A31" s="118" t="s">
        <v>77</v>
      </c>
      <c r="B31" s="131" t="s">
        <v>399</v>
      </c>
      <c r="C31" s="127" t="s">
        <v>338</v>
      </c>
      <c r="D31" s="130">
        <v>126</v>
      </c>
      <c r="E31" s="122"/>
      <c r="F31" s="123"/>
      <c r="G31" s="122"/>
      <c r="H31" s="122"/>
      <c r="I31" s="122"/>
      <c r="J31" s="122">
        <f t="shared" si="8"/>
        <v>0</v>
      </c>
      <c r="K31" s="124">
        <f t="shared" si="0"/>
        <v>0</v>
      </c>
      <c r="L31" s="125">
        <f t="shared" si="1"/>
        <v>0</v>
      </c>
      <c r="M31" s="125">
        <f t="shared" si="2"/>
        <v>0</v>
      </c>
      <c r="N31" s="125">
        <f t="shared" si="3"/>
        <v>0</v>
      </c>
      <c r="O31" s="125">
        <f t="shared" si="9"/>
        <v>0</v>
      </c>
    </row>
    <row r="32" spans="1:15" s="10" customFormat="1" ht="24" x14ac:dyDescent="0.2">
      <c r="A32" s="118" t="s">
        <v>78</v>
      </c>
      <c r="B32" s="126" t="s">
        <v>402</v>
      </c>
      <c r="C32" s="127" t="s">
        <v>338</v>
      </c>
      <c r="D32" s="128">
        <v>16.600000000000001</v>
      </c>
      <c r="E32" s="122"/>
      <c r="F32" s="123"/>
      <c r="G32" s="122"/>
      <c r="H32" s="122"/>
      <c r="I32" s="122"/>
      <c r="J32" s="122">
        <f t="shared" si="8"/>
        <v>0</v>
      </c>
      <c r="K32" s="124">
        <f t="shared" si="0"/>
        <v>0</v>
      </c>
      <c r="L32" s="125">
        <f t="shared" si="1"/>
        <v>0</v>
      </c>
      <c r="M32" s="125">
        <f t="shared" si="2"/>
        <v>0</v>
      </c>
      <c r="N32" s="125">
        <f t="shared" si="3"/>
        <v>0</v>
      </c>
      <c r="O32" s="125">
        <f t="shared" si="9"/>
        <v>0</v>
      </c>
    </row>
    <row r="33" spans="1:15" s="10" customFormat="1" x14ac:dyDescent="0.2">
      <c r="A33" s="118"/>
      <c r="B33" s="131"/>
      <c r="C33" s="120"/>
      <c r="D33" s="123"/>
      <c r="E33" s="122"/>
      <c r="F33" s="123"/>
      <c r="G33" s="122"/>
      <c r="H33" s="122"/>
      <c r="I33" s="122"/>
      <c r="J33" s="122">
        <f t="shared" si="8"/>
        <v>0</v>
      </c>
      <c r="K33" s="124">
        <f t="shared" si="0"/>
        <v>0</v>
      </c>
      <c r="L33" s="125">
        <f t="shared" si="1"/>
        <v>0</v>
      </c>
      <c r="M33" s="125">
        <f t="shared" si="2"/>
        <v>0</v>
      </c>
      <c r="N33" s="125">
        <f t="shared" si="3"/>
        <v>0</v>
      </c>
      <c r="O33" s="125">
        <f t="shared" si="9"/>
        <v>0</v>
      </c>
    </row>
    <row r="34" spans="1:15" s="10" customFormat="1" ht="16.5" customHeight="1" x14ac:dyDescent="0.2">
      <c r="A34" s="118"/>
      <c r="B34" s="173" t="s">
        <v>353</v>
      </c>
      <c r="C34" s="130"/>
      <c r="D34" s="130"/>
      <c r="E34" s="122"/>
      <c r="F34" s="123"/>
      <c r="G34" s="122"/>
      <c r="H34" s="122"/>
      <c r="I34" s="122"/>
      <c r="J34" s="122">
        <f t="shared" si="8"/>
        <v>0</v>
      </c>
      <c r="K34" s="124">
        <f t="shared" si="0"/>
        <v>0</v>
      </c>
      <c r="L34" s="125">
        <f t="shared" si="1"/>
        <v>0</v>
      </c>
      <c r="M34" s="125">
        <f t="shared" si="2"/>
        <v>0</v>
      </c>
      <c r="N34" s="125">
        <f t="shared" si="3"/>
        <v>0</v>
      </c>
      <c r="O34" s="125">
        <f t="shared" si="9"/>
        <v>0</v>
      </c>
    </row>
    <row r="35" spans="1:15" s="10" customFormat="1" x14ac:dyDescent="0.2">
      <c r="A35" s="118"/>
      <c r="B35" s="176" t="s">
        <v>378</v>
      </c>
      <c r="C35" s="130"/>
      <c r="D35" s="130"/>
      <c r="E35" s="122"/>
      <c r="F35" s="123"/>
      <c r="G35" s="122"/>
      <c r="H35" s="122"/>
      <c r="I35" s="122"/>
      <c r="J35" s="122">
        <f t="shared" si="8"/>
        <v>0</v>
      </c>
      <c r="K35" s="124">
        <f t="shared" si="0"/>
        <v>0</v>
      </c>
      <c r="L35" s="125">
        <f t="shared" si="1"/>
        <v>0</v>
      </c>
      <c r="M35" s="125">
        <f t="shared" si="2"/>
        <v>0</v>
      </c>
      <c r="N35" s="125">
        <f t="shared" si="3"/>
        <v>0</v>
      </c>
      <c r="O35" s="125">
        <f t="shared" si="9"/>
        <v>0</v>
      </c>
    </row>
    <row r="36" spans="1:15" s="10" customFormat="1" ht="48" x14ac:dyDescent="0.2">
      <c r="A36" s="118" t="s">
        <v>79</v>
      </c>
      <c r="B36" s="129" t="s">
        <v>407</v>
      </c>
      <c r="C36" s="127" t="s">
        <v>338</v>
      </c>
      <c r="D36" s="128">
        <v>126</v>
      </c>
      <c r="E36" s="122"/>
      <c r="F36" s="123"/>
      <c r="G36" s="122"/>
      <c r="H36" s="122"/>
      <c r="I36" s="122"/>
      <c r="J36" s="122">
        <f t="shared" si="8"/>
        <v>0</v>
      </c>
      <c r="K36" s="124">
        <f t="shared" si="0"/>
        <v>0</v>
      </c>
      <c r="L36" s="125">
        <f t="shared" si="1"/>
        <v>0</v>
      </c>
      <c r="M36" s="125">
        <f t="shared" si="2"/>
        <v>0</v>
      </c>
      <c r="N36" s="125">
        <f t="shared" si="3"/>
        <v>0</v>
      </c>
      <c r="O36" s="125">
        <f t="shared" si="9"/>
        <v>0</v>
      </c>
    </row>
    <row r="37" spans="1:15" s="10" customFormat="1" ht="60" x14ac:dyDescent="0.2">
      <c r="A37" s="118" t="s">
        <v>80</v>
      </c>
      <c r="B37" s="129" t="s">
        <v>408</v>
      </c>
      <c r="C37" s="127" t="s">
        <v>338</v>
      </c>
      <c r="D37" s="128">
        <v>16.600000000000001</v>
      </c>
      <c r="E37" s="122"/>
      <c r="F37" s="123"/>
      <c r="G37" s="122"/>
      <c r="H37" s="122"/>
      <c r="I37" s="122"/>
      <c r="J37" s="122">
        <f t="shared" si="8"/>
        <v>0</v>
      </c>
      <c r="K37" s="124">
        <f t="shared" si="0"/>
        <v>0</v>
      </c>
      <c r="L37" s="125">
        <f t="shared" si="1"/>
        <v>0</v>
      </c>
      <c r="M37" s="125">
        <f t="shared" si="2"/>
        <v>0</v>
      </c>
      <c r="N37" s="125">
        <f t="shared" si="3"/>
        <v>0</v>
      </c>
      <c r="O37" s="125">
        <f t="shared" si="9"/>
        <v>0</v>
      </c>
    </row>
    <row r="38" spans="1:15" s="10" customFormat="1" x14ac:dyDescent="0.2">
      <c r="A38" s="118" t="s">
        <v>81</v>
      </c>
      <c r="B38" s="131" t="s">
        <v>675</v>
      </c>
      <c r="C38" s="120" t="s">
        <v>306</v>
      </c>
      <c r="D38" s="123">
        <v>104</v>
      </c>
      <c r="E38" s="122"/>
      <c r="F38" s="123"/>
      <c r="G38" s="122"/>
      <c r="H38" s="122"/>
      <c r="I38" s="122"/>
      <c r="J38" s="122">
        <f t="shared" si="8"/>
        <v>0</v>
      </c>
      <c r="K38" s="124">
        <f t="shared" si="0"/>
        <v>0</v>
      </c>
      <c r="L38" s="125">
        <f t="shared" si="1"/>
        <v>0</v>
      </c>
      <c r="M38" s="125">
        <f t="shared" si="2"/>
        <v>0</v>
      </c>
      <c r="N38" s="125">
        <f t="shared" si="3"/>
        <v>0</v>
      </c>
      <c r="O38" s="125">
        <f t="shared" si="9"/>
        <v>0</v>
      </c>
    </row>
    <row r="39" spans="1:15" s="10" customFormat="1" ht="16.5" customHeight="1" x14ac:dyDescent="0.2">
      <c r="A39" s="118"/>
      <c r="B39" s="129"/>
      <c r="C39" s="130"/>
      <c r="D39" s="130"/>
      <c r="E39" s="122"/>
      <c r="F39" s="123"/>
      <c r="G39" s="122"/>
      <c r="H39" s="122"/>
      <c r="I39" s="122"/>
      <c r="J39" s="122">
        <f t="shared" ref="J39:J45" si="12">ROUND(G39+H39+I39,2)</f>
        <v>0</v>
      </c>
      <c r="K39" s="124">
        <f t="shared" si="0"/>
        <v>0</v>
      </c>
      <c r="L39" s="125">
        <f t="shared" si="1"/>
        <v>0</v>
      </c>
      <c r="M39" s="125">
        <f t="shared" si="2"/>
        <v>0</v>
      </c>
      <c r="N39" s="125">
        <f t="shared" si="3"/>
        <v>0</v>
      </c>
      <c r="O39" s="125">
        <f t="shared" ref="O39:O45" si="13">ROUND(L39+M39+N39,2)</f>
        <v>0</v>
      </c>
    </row>
    <row r="40" spans="1:15" s="10" customFormat="1" x14ac:dyDescent="0.2">
      <c r="A40" s="118"/>
      <c r="B40" s="176" t="s">
        <v>354</v>
      </c>
      <c r="C40" s="130"/>
      <c r="D40" s="130"/>
      <c r="E40" s="122"/>
      <c r="F40" s="123"/>
      <c r="G40" s="122"/>
      <c r="H40" s="122"/>
      <c r="I40" s="122"/>
      <c r="J40" s="122">
        <f t="shared" si="12"/>
        <v>0</v>
      </c>
      <c r="K40" s="124">
        <f t="shared" si="0"/>
        <v>0</v>
      </c>
      <c r="L40" s="125">
        <f t="shared" si="1"/>
        <v>0</v>
      </c>
      <c r="M40" s="125">
        <f t="shared" si="2"/>
        <v>0</v>
      </c>
      <c r="N40" s="125">
        <f t="shared" si="3"/>
        <v>0</v>
      </c>
      <c r="O40" s="125">
        <f t="shared" si="13"/>
        <v>0</v>
      </c>
    </row>
    <row r="41" spans="1:15" s="10" customFormat="1" ht="36" x14ac:dyDescent="0.2">
      <c r="A41" s="118" t="s">
        <v>82</v>
      </c>
      <c r="B41" s="126" t="s">
        <v>504</v>
      </c>
      <c r="C41" s="120" t="s">
        <v>66</v>
      </c>
      <c r="D41" s="128">
        <v>16.600000000000001</v>
      </c>
      <c r="E41" s="122"/>
      <c r="F41" s="123"/>
      <c r="G41" s="122"/>
      <c r="H41" s="122"/>
      <c r="I41" s="122"/>
      <c r="J41" s="122">
        <f t="shared" si="12"/>
        <v>0</v>
      </c>
      <c r="K41" s="124">
        <f t="shared" si="0"/>
        <v>0</v>
      </c>
      <c r="L41" s="125">
        <f t="shared" si="1"/>
        <v>0</v>
      </c>
      <c r="M41" s="125">
        <f t="shared" si="2"/>
        <v>0</v>
      </c>
      <c r="N41" s="125">
        <f t="shared" si="3"/>
        <v>0</v>
      </c>
      <c r="O41" s="125">
        <f t="shared" si="13"/>
        <v>0</v>
      </c>
    </row>
    <row r="42" spans="1:15" s="10" customFormat="1" ht="36" x14ac:dyDescent="0.2">
      <c r="A42" s="118" t="s">
        <v>83</v>
      </c>
      <c r="B42" s="129" t="s">
        <v>513</v>
      </c>
      <c r="C42" s="120" t="s">
        <v>66</v>
      </c>
      <c r="D42" s="128">
        <v>16.600000000000001</v>
      </c>
      <c r="E42" s="122"/>
      <c r="F42" s="123"/>
      <c r="G42" s="122"/>
      <c r="H42" s="122"/>
      <c r="I42" s="122"/>
      <c r="J42" s="122">
        <f t="shared" si="12"/>
        <v>0</v>
      </c>
      <c r="K42" s="124">
        <f t="shared" si="0"/>
        <v>0</v>
      </c>
      <c r="L42" s="125">
        <f t="shared" si="1"/>
        <v>0</v>
      </c>
      <c r="M42" s="125">
        <f t="shared" si="2"/>
        <v>0</v>
      </c>
      <c r="N42" s="125">
        <f t="shared" si="3"/>
        <v>0</v>
      </c>
      <c r="O42" s="125">
        <f t="shared" si="13"/>
        <v>0</v>
      </c>
    </row>
    <row r="43" spans="1:15" s="10" customFormat="1" ht="13.5" x14ac:dyDescent="0.2">
      <c r="A43" s="118" t="s">
        <v>84</v>
      </c>
      <c r="B43" s="131" t="s">
        <v>508</v>
      </c>
      <c r="C43" s="120" t="s">
        <v>66</v>
      </c>
      <c r="D43" s="123">
        <v>143.9</v>
      </c>
      <c r="E43" s="122"/>
      <c r="F43" s="123"/>
      <c r="G43" s="122"/>
      <c r="H43" s="122"/>
      <c r="I43" s="122"/>
      <c r="J43" s="122">
        <f t="shared" si="12"/>
        <v>0</v>
      </c>
      <c r="K43" s="124">
        <f t="shared" si="0"/>
        <v>0</v>
      </c>
      <c r="L43" s="125">
        <f t="shared" si="1"/>
        <v>0</v>
      </c>
      <c r="M43" s="125">
        <f t="shared" si="2"/>
        <v>0</v>
      </c>
      <c r="N43" s="125">
        <f t="shared" si="3"/>
        <v>0</v>
      </c>
      <c r="O43" s="125">
        <f t="shared" si="13"/>
        <v>0</v>
      </c>
    </row>
    <row r="44" spans="1:15" s="10" customFormat="1" ht="24" x14ac:dyDescent="0.2">
      <c r="A44" s="118" t="s">
        <v>85</v>
      </c>
      <c r="B44" s="129" t="s">
        <v>511</v>
      </c>
      <c r="C44" s="120" t="s">
        <v>66</v>
      </c>
      <c r="D44" s="123">
        <v>143.9</v>
      </c>
      <c r="E44" s="122"/>
      <c r="F44" s="123"/>
      <c r="G44" s="122"/>
      <c r="H44" s="122"/>
      <c r="I44" s="122"/>
      <c r="J44" s="122">
        <f t="shared" si="12"/>
        <v>0</v>
      </c>
      <c r="K44" s="124">
        <f t="shared" si="0"/>
        <v>0</v>
      </c>
      <c r="L44" s="125">
        <f t="shared" si="1"/>
        <v>0</v>
      </c>
      <c r="M44" s="125">
        <f t="shared" si="2"/>
        <v>0</v>
      </c>
      <c r="N44" s="125">
        <f t="shared" si="3"/>
        <v>0</v>
      </c>
      <c r="O44" s="125">
        <f t="shared" si="13"/>
        <v>0</v>
      </c>
    </row>
    <row r="45" spans="1:15" s="10" customFormat="1" ht="36" x14ac:dyDescent="0.2">
      <c r="A45" s="118" t="s">
        <v>86</v>
      </c>
      <c r="B45" s="131" t="s">
        <v>509</v>
      </c>
      <c r="C45" s="120" t="s">
        <v>66</v>
      </c>
      <c r="D45" s="123">
        <v>160.5</v>
      </c>
      <c r="E45" s="122"/>
      <c r="F45" s="123"/>
      <c r="G45" s="122"/>
      <c r="H45" s="122"/>
      <c r="I45" s="122"/>
      <c r="J45" s="122">
        <f t="shared" si="12"/>
        <v>0</v>
      </c>
      <c r="K45" s="124">
        <f t="shared" si="0"/>
        <v>0</v>
      </c>
      <c r="L45" s="125">
        <f t="shared" si="1"/>
        <v>0</v>
      </c>
      <c r="M45" s="125">
        <f t="shared" si="2"/>
        <v>0</v>
      </c>
      <c r="N45" s="125">
        <f t="shared" si="3"/>
        <v>0</v>
      </c>
      <c r="O45" s="125">
        <f t="shared" si="13"/>
        <v>0</v>
      </c>
    </row>
    <row r="46" spans="1:15" s="10" customFormat="1" x14ac:dyDescent="0.2">
      <c r="A46" s="118"/>
      <c r="B46" s="129"/>
      <c r="C46" s="130"/>
      <c r="D46" s="130"/>
      <c r="E46" s="122"/>
      <c r="F46" s="123"/>
      <c r="G46" s="122"/>
      <c r="H46" s="122"/>
      <c r="I46" s="122"/>
      <c r="J46" s="122">
        <f t="shared" si="8"/>
        <v>0</v>
      </c>
      <c r="K46" s="124">
        <f t="shared" si="0"/>
        <v>0</v>
      </c>
      <c r="L46" s="125">
        <f t="shared" si="1"/>
        <v>0</v>
      </c>
      <c r="M46" s="125">
        <f t="shared" si="2"/>
        <v>0</v>
      </c>
      <c r="N46" s="125">
        <f t="shared" si="3"/>
        <v>0</v>
      </c>
      <c r="O46" s="125">
        <f t="shared" si="9"/>
        <v>0</v>
      </c>
    </row>
    <row r="47" spans="1:15" s="10" customFormat="1" ht="16.5" customHeight="1" x14ac:dyDescent="0.2">
      <c r="A47" s="118"/>
      <c r="B47" s="176" t="s">
        <v>498</v>
      </c>
      <c r="C47" s="130"/>
      <c r="D47" s="128"/>
      <c r="E47" s="122"/>
      <c r="F47" s="123"/>
      <c r="G47" s="122"/>
      <c r="H47" s="122"/>
      <c r="I47" s="122"/>
      <c r="J47" s="122">
        <f t="shared" si="8"/>
        <v>0</v>
      </c>
      <c r="K47" s="124">
        <f t="shared" si="0"/>
        <v>0</v>
      </c>
      <c r="L47" s="125">
        <f t="shared" si="1"/>
        <v>0</v>
      </c>
      <c r="M47" s="125">
        <f t="shared" si="2"/>
        <v>0</v>
      </c>
      <c r="N47" s="125">
        <f t="shared" si="3"/>
        <v>0</v>
      </c>
      <c r="O47" s="125">
        <f t="shared" si="9"/>
        <v>0</v>
      </c>
    </row>
    <row r="48" spans="1:15" s="10" customFormat="1" ht="16.5" customHeight="1" x14ac:dyDescent="0.2">
      <c r="A48" s="118" t="s">
        <v>87</v>
      </c>
      <c r="B48" s="131" t="s">
        <v>502</v>
      </c>
      <c r="C48" s="120" t="s">
        <v>66</v>
      </c>
      <c r="D48" s="123">
        <v>288.10000000000002</v>
      </c>
      <c r="E48" s="122"/>
      <c r="F48" s="123"/>
      <c r="G48" s="122"/>
      <c r="H48" s="122"/>
      <c r="I48" s="122"/>
      <c r="J48" s="122">
        <f t="shared" si="8"/>
        <v>0</v>
      </c>
      <c r="K48" s="124">
        <f t="shared" si="0"/>
        <v>0</v>
      </c>
      <c r="L48" s="125">
        <f t="shared" si="1"/>
        <v>0</v>
      </c>
      <c r="M48" s="125">
        <f t="shared" si="2"/>
        <v>0</v>
      </c>
      <c r="N48" s="125">
        <f t="shared" si="3"/>
        <v>0</v>
      </c>
      <c r="O48" s="125">
        <f t="shared" si="9"/>
        <v>0</v>
      </c>
    </row>
    <row r="49" spans="1:15" s="10" customFormat="1" ht="24" x14ac:dyDescent="0.2">
      <c r="A49" s="118" t="s">
        <v>88</v>
      </c>
      <c r="B49" s="129" t="s">
        <v>512</v>
      </c>
      <c r="C49" s="120" t="s">
        <v>66</v>
      </c>
      <c r="D49" s="123">
        <v>288.10000000000002</v>
      </c>
      <c r="E49" s="122"/>
      <c r="F49" s="123"/>
      <c r="G49" s="122"/>
      <c r="H49" s="122"/>
      <c r="I49" s="122"/>
      <c r="J49" s="122">
        <f t="shared" si="8"/>
        <v>0</v>
      </c>
      <c r="K49" s="124">
        <f t="shared" si="0"/>
        <v>0</v>
      </c>
      <c r="L49" s="125">
        <f t="shared" si="1"/>
        <v>0</v>
      </c>
      <c r="M49" s="125">
        <f t="shared" si="2"/>
        <v>0</v>
      </c>
      <c r="N49" s="125">
        <f t="shared" si="3"/>
        <v>0</v>
      </c>
      <c r="O49" s="125">
        <f t="shared" si="9"/>
        <v>0</v>
      </c>
    </row>
    <row r="50" spans="1:15" s="10" customFormat="1" ht="36" x14ac:dyDescent="0.2">
      <c r="A50" s="118" t="s">
        <v>89</v>
      </c>
      <c r="B50" s="129" t="s">
        <v>514</v>
      </c>
      <c r="C50" s="120" t="s">
        <v>66</v>
      </c>
      <c r="D50" s="123">
        <v>8.6000000000000014</v>
      </c>
      <c r="E50" s="122"/>
      <c r="F50" s="123"/>
      <c r="G50" s="122"/>
      <c r="H50" s="122"/>
      <c r="I50" s="122"/>
      <c r="J50" s="122">
        <f t="shared" si="8"/>
        <v>0</v>
      </c>
      <c r="K50" s="124">
        <f t="shared" si="0"/>
        <v>0</v>
      </c>
      <c r="L50" s="125">
        <f t="shared" si="1"/>
        <v>0</v>
      </c>
      <c r="M50" s="125">
        <f t="shared" si="2"/>
        <v>0</v>
      </c>
      <c r="N50" s="125">
        <f t="shared" si="3"/>
        <v>0</v>
      </c>
      <c r="O50" s="125">
        <f t="shared" si="9"/>
        <v>0</v>
      </c>
    </row>
    <row r="51" spans="1:15" s="10" customFormat="1" ht="36" x14ac:dyDescent="0.2">
      <c r="A51" s="118" t="s">
        <v>90</v>
      </c>
      <c r="B51" s="131" t="s">
        <v>510</v>
      </c>
      <c r="C51" s="120" t="s">
        <v>66</v>
      </c>
      <c r="D51" s="128">
        <v>296.7</v>
      </c>
      <c r="E51" s="122"/>
      <c r="F51" s="123"/>
      <c r="G51" s="122"/>
      <c r="H51" s="122"/>
      <c r="I51" s="122"/>
      <c r="J51" s="122">
        <f t="shared" si="8"/>
        <v>0</v>
      </c>
      <c r="K51" s="124">
        <f t="shared" si="0"/>
        <v>0</v>
      </c>
      <c r="L51" s="125">
        <f t="shared" si="1"/>
        <v>0</v>
      </c>
      <c r="M51" s="125">
        <f t="shared" si="2"/>
        <v>0</v>
      </c>
      <c r="N51" s="125">
        <f t="shared" si="3"/>
        <v>0</v>
      </c>
      <c r="O51" s="125">
        <f t="shared" si="9"/>
        <v>0</v>
      </c>
    </row>
    <row r="52" spans="1:15" s="10" customFormat="1" ht="72" x14ac:dyDescent="0.2">
      <c r="A52" s="118" t="s">
        <v>91</v>
      </c>
      <c r="B52" s="131" t="s">
        <v>687</v>
      </c>
      <c r="C52" s="120" t="s">
        <v>66</v>
      </c>
      <c r="D52" s="128">
        <v>14.5</v>
      </c>
      <c r="E52" s="122"/>
      <c r="F52" s="123"/>
      <c r="G52" s="122"/>
      <c r="H52" s="122"/>
      <c r="I52" s="122"/>
      <c r="J52" s="122">
        <f t="shared" si="8"/>
        <v>0</v>
      </c>
      <c r="K52" s="124">
        <f t="shared" si="0"/>
        <v>0</v>
      </c>
      <c r="L52" s="125">
        <f t="shared" si="1"/>
        <v>0</v>
      </c>
      <c r="M52" s="125">
        <f t="shared" si="2"/>
        <v>0</v>
      </c>
      <c r="N52" s="125">
        <f t="shared" si="3"/>
        <v>0</v>
      </c>
      <c r="O52" s="125">
        <f t="shared" si="9"/>
        <v>0</v>
      </c>
    </row>
    <row r="53" spans="1:15" s="10" customFormat="1" ht="16.5" customHeight="1" x14ac:dyDescent="0.2">
      <c r="A53" s="118"/>
      <c r="B53" s="129"/>
      <c r="C53" s="130"/>
      <c r="D53" s="128"/>
      <c r="E53" s="122"/>
      <c r="F53" s="123"/>
      <c r="G53" s="122"/>
      <c r="H53" s="122"/>
      <c r="I53" s="122"/>
      <c r="J53" s="122">
        <f t="shared" si="8"/>
        <v>0</v>
      </c>
      <c r="K53" s="124">
        <f t="shared" si="0"/>
        <v>0</v>
      </c>
      <c r="L53" s="125">
        <f t="shared" si="1"/>
        <v>0</v>
      </c>
      <c r="M53" s="125">
        <f t="shared" si="2"/>
        <v>0</v>
      </c>
      <c r="N53" s="125">
        <f t="shared" si="3"/>
        <v>0</v>
      </c>
      <c r="O53" s="125">
        <f t="shared" si="9"/>
        <v>0</v>
      </c>
    </row>
    <row r="54" spans="1:15" s="10" customFormat="1" x14ac:dyDescent="0.2">
      <c r="A54" s="118"/>
      <c r="B54" s="172" t="s">
        <v>356</v>
      </c>
      <c r="C54" s="120"/>
      <c r="D54" s="123"/>
      <c r="E54" s="122"/>
      <c r="F54" s="123"/>
      <c r="G54" s="122"/>
      <c r="H54" s="122"/>
      <c r="I54" s="122"/>
      <c r="J54" s="122">
        <f t="shared" ref="J54:J60" si="14">ROUND(G54+H54+I54,2)</f>
        <v>0</v>
      </c>
      <c r="K54" s="124">
        <f t="shared" si="0"/>
        <v>0</v>
      </c>
      <c r="L54" s="125">
        <f t="shared" si="1"/>
        <v>0</v>
      </c>
      <c r="M54" s="125">
        <f t="shared" si="2"/>
        <v>0</v>
      </c>
      <c r="N54" s="125">
        <f t="shared" si="3"/>
        <v>0</v>
      </c>
      <c r="O54" s="125">
        <f t="shared" ref="O54:O60" si="15">ROUND(L54+M54+N54,2)</f>
        <v>0</v>
      </c>
    </row>
    <row r="55" spans="1:15" s="10" customFormat="1" ht="48" x14ac:dyDescent="0.2">
      <c r="A55" s="118" t="s">
        <v>133</v>
      </c>
      <c r="B55" s="126" t="s">
        <v>361</v>
      </c>
      <c r="C55" s="130" t="s">
        <v>68</v>
      </c>
      <c r="D55" s="128">
        <v>4</v>
      </c>
      <c r="E55" s="122"/>
      <c r="F55" s="123"/>
      <c r="G55" s="122"/>
      <c r="H55" s="122"/>
      <c r="I55" s="122"/>
      <c r="J55" s="122">
        <f t="shared" si="14"/>
        <v>0</v>
      </c>
      <c r="K55" s="124">
        <f t="shared" si="0"/>
        <v>0</v>
      </c>
      <c r="L55" s="125">
        <f t="shared" si="1"/>
        <v>0</v>
      </c>
      <c r="M55" s="125">
        <f t="shared" si="2"/>
        <v>0</v>
      </c>
      <c r="N55" s="125">
        <f t="shared" si="3"/>
        <v>0</v>
      </c>
      <c r="O55" s="125">
        <f t="shared" si="15"/>
        <v>0</v>
      </c>
    </row>
    <row r="56" spans="1:15" s="10" customFormat="1" ht="24" x14ac:dyDescent="0.2">
      <c r="A56" s="118" t="s">
        <v>92</v>
      </c>
      <c r="B56" s="126" t="s">
        <v>362</v>
      </c>
      <c r="C56" s="130" t="s">
        <v>68</v>
      </c>
      <c r="D56" s="128">
        <v>4</v>
      </c>
      <c r="E56" s="122"/>
      <c r="F56" s="123"/>
      <c r="G56" s="122"/>
      <c r="H56" s="122"/>
      <c r="I56" s="122"/>
      <c r="J56" s="122">
        <f t="shared" si="14"/>
        <v>0</v>
      </c>
      <c r="K56" s="124">
        <f t="shared" si="0"/>
        <v>0</v>
      </c>
      <c r="L56" s="125">
        <f t="shared" si="1"/>
        <v>0</v>
      </c>
      <c r="M56" s="125">
        <f t="shared" si="2"/>
        <v>0</v>
      </c>
      <c r="N56" s="125">
        <f t="shared" si="3"/>
        <v>0</v>
      </c>
      <c r="O56" s="125">
        <f t="shared" si="15"/>
        <v>0</v>
      </c>
    </row>
    <row r="57" spans="1:15" s="10" customFormat="1" ht="16.5" customHeight="1" x14ac:dyDescent="0.2">
      <c r="A57" s="118"/>
      <c r="B57" s="131"/>
      <c r="C57" s="120"/>
      <c r="D57" s="123"/>
      <c r="E57" s="122"/>
      <c r="F57" s="123"/>
      <c r="G57" s="122"/>
      <c r="H57" s="122"/>
      <c r="I57" s="122"/>
      <c r="J57" s="122">
        <f t="shared" si="14"/>
        <v>0</v>
      </c>
      <c r="K57" s="124">
        <f t="shared" si="0"/>
        <v>0</v>
      </c>
      <c r="L57" s="125">
        <f t="shared" si="1"/>
        <v>0</v>
      </c>
      <c r="M57" s="125">
        <f t="shared" si="2"/>
        <v>0</v>
      </c>
      <c r="N57" s="125">
        <f t="shared" si="3"/>
        <v>0</v>
      </c>
      <c r="O57" s="125">
        <f t="shared" si="15"/>
        <v>0</v>
      </c>
    </row>
    <row r="58" spans="1:15" s="10" customFormat="1" ht="16.5" customHeight="1" x14ac:dyDescent="0.2">
      <c r="A58" s="118"/>
      <c r="B58" s="172" t="s">
        <v>368</v>
      </c>
      <c r="C58" s="130"/>
      <c r="D58" s="128"/>
      <c r="E58" s="122"/>
      <c r="F58" s="123"/>
      <c r="G58" s="122"/>
      <c r="H58" s="122"/>
      <c r="I58" s="122"/>
      <c r="J58" s="122">
        <f t="shared" si="14"/>
        <v>0</v>
      </c>
      <c r="K58" s="124">
        <f t="shared" si="0"/>
        <v>0</v>
      </c>
      <c r="L58" s="125">
        <f t="shared" si="1"/>
        <v>0</v>
      </c>
      <c r="M58" s="125">
        <f t="shared" si="2"/>
        <v>0</v>
      </c>
      <c r="N58" s="125">
        <f t="shared" si="3"/>
        <v>0</v>
      </c>
      <c r="O58" s="125">
        <f t="shared" si="15"/>
        <v>0</v>
      </c>
    </row>
    <row r="59" spans="1:15" s="10" customFormat="1" ht="24" x14ac:dyDescent="0.2">
      <c r="A59" s="118" t="s">
        <v>134</v>
      </c>
      <c r="B59" s="129" t="s">
        <v>706</v>
      </c>
      <c r="C59" s="130" t="s">
        <v>68</v>
      </c>
      <c r="D59" s="128">
        <v>6</v>
      </c>
      <c r="E59" s="122"/>
      <c r="F59" s="123"/>
      <c r="G59" s="122"/>
      <c r="H59" s="122"/>
      <c r="I59" s="122"/>
      <c r="J59" s="122">
        <f t="shared" si="14"/>
        <v>0</v>
      </c>
      <c r="K59" s="124">
        <f t="shared" si="0"/>
        <v>0</v>
      </c>
      <c r="L59" s="125">
        <f t="shared" si="1"/>
        <v>0</v>
      </c>
      <c r="M59" s="125">
        <f t="shared" si="2"/>
        <v>0</v>
      </c>
      <c r="N59" s="125">
        <f t="shared" si="3"/>
        <v>0</v>
      </c>
      <c r="O59" s="125">
        <f t="shared" si="15"/>
        <v>0</v>
      </c>
    </row>
    <row r="60" spans="1:15" s="10" customFormat="1" ht="13.5" x14ac:dyDescent="0.2">
      <c r="A60" s="118" t="s">
        <v>176</v>
      </c>
      <c r="B60" s="184" t="s">
        <v>497</v>
      </c>
      <c r="C60" s="185" t="s">
        <v>66</v>
      </c>
      <c r="D60" s="122">
        <v>140.30000000000001</v>
      </c>
      <c r="E60" s="122"/>
      <c r="F60" s="123"/>
      <c r="G60" s="122"/>
      <c r="H60" s="122"/>
      <c r="I60" s="122"/>
      <c r="J60" s="122">
        <f t="shared" si="14"/>
        <v>0</v>
      </c>
      <c r="K60" s="124">
        <f t="shared" si="0"/>
        <v>0</v>
      </c>
      <c r="L60" s="125">
        <f t="shared" si="1"/>
        <v>0</v>
      </c>
      <c r="M60" s="125">
        <f t="shared" si="2"/>
        <v>0</v>
      </c>
      <c r="N60" s="125">
        <f t="shared" si="3"/>
        <v>0</v>
      </c>
      <c r="O60" s="125">
        <f t="shared" si="15"/>
        <v>0</v>
      </c>
    </row>
    <row r="61" spans="1:15" s="10" customFormat="1" x14ac:dyDescent="0.2">
      <c r="A61" s="118"/>
      <c r="B61" s="135"/>
      <c r="C61" s="120"/>
      <c r="D61" s="123"/>
      <c r="E61" s="122"/>
      <c r="F61" s="123"/>
      <c r="G61" s="122"/>
      <c r="H61" s="122"/>
      <c r="I61" s="122"/>
      <c r="J61" s="122"/>
      <c r="K61" s="124"/>
      <c r="L61" s="125"/>
      <c r="M61" s="125"/>
      <c r="N61" s="125"/>
      <c r="O61" s="125"/>
    </row>
    <row r="62" spans="1:15" x14ac:dyDescent="0.2">
      <c r="A62" s="263" t="s">
        <v>93</v>
      </c>
      <c r="B62" s="263"/>
      <c r="C62" s="136"/>
      <c r="D62" s="137"/>
      <c r="E62" s="138"/>
      <c r="F62" s="139"/>
      <c r="G62" s="139"/>
      <c r="H62" s="139"/>
      <c r="I62" s="139"/>
      <c r="J62" s="139"/>
      <c r="K62" s="140">
        <f>SUM(K15:K61)</f>
        <v>0</v>
      </c>
      <c r="L62" s="140">
        <f>SUM(L15:L61)</f>
        <v>0</v>
      </c>
      <c r="M62" s="140">
        <f>SUM(M15:M61)</f>
        <v>0</v>
      </c>
      <c r="N62" s="140">
        <f>SUM(N15:N61)</f>
        <v>0</v>
      </c>
      <c r="O62" s="140">
        <f>SUM(O15:O61)</f>
        <v>0</v>
      </c>
    </row>
    <row r="63" spans="1:15" ht="13.5" thickBot="1" x14ac:dyDescent="0.25">
      <c r="A63" s="264" t="s">
        <v>94</v>
      </c>
      <c r="B63" s="264"/>
      <c r="C63" s="141"/>
      <c r="D63" s="142"/>
      <c r="E63" s="143"/>
      <c r="F63" s="143"/>
      <c r="G63" s="143"/>
      <c r="H63" s="143"/>
      <c r="I63" s="143"/>
      <c r="J63" s="143"/>
      <c r="K63" s="144"/>
      <c r="L63" s="145"/>
      <c r="M63" s="146">
        <f>ROUND(M62*C63,2)</f>
        <v>0</v>
      </c>
      <c r="N63" s="145"/>
      <c r="O63" s="147">
        <f>SUM(L63:N63)</f>
        <v>0</v>
      </c>
    </row>
    <row r="64" spans="1:15" ht="14.25" thickTop="1" thickBot="1" x14ac:dyDescent="0.25">
      <c r="A64" s="265" t="s">
        <v>95</v>
      </c>
      <c r="B64" s="265"/>
      <c r="C64" s="148"/>
      <c r="D64" s="149"/>
      <c r="E64" s="150"/>
      <c r="F64" s="150"/>
      <c r="G64" s="150"/>
      <c r="H64" s="150"/>
      <c r="I64" s="150"/>
      <c r="J64" s="150"/>
      <c r="K64" s="151"/>
      <c r="L64" s="152">
        <f>ROUND(SUM(L62:L63),2)</f>
        <v>0</v>
      </c>
      <c r="M64" s="152">
        <f>ROUND(SUM(M62:M63),2)</f>
        <v>0</v>
      </c>
      <c r="N64" s="152">
        <f>ROUND(SUM(N62:N63),2)</f>
        <v>0</v>
      </c>
      <c r="O64" s="152">
        <f>ROUND(SUM(O62:O63),2)</f>
        <v>0</v>
      </c>
    </row>
    <row r="65" spans="1:15" ht="13.5" thickTop="1" x14ac:dyDescent="0.2">
      <c r="A65" s="105"/>
      <c r="B65" s="105"/>
      <c r="C65" s="107"/>
      <c r="D65" s="107"/>
      <c r="E65" s="105"/>
      <c r="F65" s="105"/>
      <c r="G65" s="105"/>
      <c r="H65" s="105"/>
      <c r="I65" s="105"/>
      <c r="J65" s="105"/>
      <c r="K65" s="105"/>
      <c r="L65" s="105"/>
      <c r="M65" s="105"/>
      <c r="N65" s="105"/>
      <c r="O65" s="105"/>
    </row>
    <row r="66" spans="1:15" x14ac:dyDescent="0.2">
      <c r="A66" s="153"/>
      <c r="B66" s="266"/>
      <c r="C66" s="266"/>
      <c r="D66" s="266"/>
      <c r="E66" s="266"/>
      <c r="F66" s="266"/>
      <c r="G66" s="266"/>
      <c r="H66" s="266"/>
      <c r="I66" s="266"/>
      <c r="J66" s="266"/>
      <c r="K66" s="105"/>
      <c r="L66" s="105"/>
      <c r="M66" s="105"/>
      <c r="N66" s="105"/>
      <c r="O66" s="105"/>
    </row>
    <row r="67" spans="1:15" ht="12.75" customHeight="1" x14ac:dyDescent="0.2">
      <c r="A67" s="154" t="s">
        <v>96</v>
      </c>
      <c r="B67" s="155"/>
      <c r="C67" s="267"/>
      <c r="D67" s="267"/>
      <c r="E67" s="156"/>
      <c r="F67" s="156"/>
      <c r="G67" s="154" t="s">
        <v>45</v>
      </c>
      <c r="H67" s="233"/>
      <c r="I67" s="233"/>
      <c r="J67" s="233"/>
      <c r="K67" s="233"/>
      <c r="L67" s="233"/>
      <c r="M67" s="105"/>
      <c r="N67" s="105"/>
      <c r="O67" s="105"/>
    </row>
    <row r="68" spans="1:15" x14ac:dyDescent="0.2">
      <c r="A68" s="157"/>
      <c r="B68" s="158" t="s">
        <v>97</v>
      </c>
      <c r="C68" s="156"/>
      <c r="D68" s="159"/>
      <c r="E68" s="159"/>
      <c r="F68" s="160"/>
      <c r="G68" s="160"/>
      <c r="H68" s="269" t="s">
        <v>97</v>
      </c>
      <c r="I68" s="270"/>
      <c r="J68" s="270"/>
      <c r="K68" s="270"/>
      <c r="L68" s="270"/>
      <c r="M68" s="105"/>
      <c r="N68" s="105"/>
      <c r="O68" s="105"/>
    </row>
    <row r="69" spans="1:15" x14ac:dyDescent="0.2">
      <c r="A69" s="157"/>
      <c r="B69" s="157"/>
      <c r="C69" s="157"/>
      <c r="D69" s="157"/>
      <c r="E69" s="104"/>
      <c r="F69" s="160"/>
      <c r="G69" s="160"/>
      <c r="H69" s="105"/>
      <c r="I69" s="105"/>
      <c r="J69" s="105"/>
      <c r="K69" s="105"/>
      <c r="L69" s="105"/>
      <c r="M69" s="105"/>
      <c r="N69" s="105"/>
      <c r="O69" s="105"/>
    </row>
    <row r="70" spans="1:15" x14ac:dyDescent="0.2">
      <c r="A70" s="161"/>
      <c r="B70" s="157"/>
      <c r="C70" s="268"/>
      <c r="D70" s="268"/>
      <c r="E70" s="104"/>
      <c r="F70" s="160"/>
      <c r="G70" s="161" t="s">
        <v>730</v>
      </c>
      <c r="H70" s="105"/>
      <c r="I70" s="105"/>
      <c r="J70" s="105"/>
      <c r="K70" s="105"/>
      <c r="L70" s="105"/>
      <c r="M70" s="105"/>
      <c r="N70" s="105"/>
      <c r="O70" s="105"/>
    </row>
    <row r="71" spans="1:15" x14ac:dyDescent="0.2">
      <c r="A71" s="105"/>
      <c r="B71" s="262"/>
      <c r="C71" s="262"/>
      <c r="D71" s="107"/>
      <c r="E71" s="105"/>
      <c r="F71" s="105"/>
      <c r="G71" s="105"/>
      <c r="H71" s="105"/>
      <c r="I71" s="105"/>
      <c r="J71" s="105"/>
      <c r="K71" s="105"/>
      <c r="L71" s="105"/>
      <c r="M71" s="105"/>
      <c r="N71" s="105"/>
      <c r="O71" s="105"/>
    </row>
  </sheetData>
  <mergeCells count="18">
    <mergeCell ref="A1:O1"/>
    <mergeCell ref="A2:O2"/>
    <mergeCell ref="K6:M6"/>
    <mergeCell ref="N6:O6"/>
    <mergeCell ref="A10:A11"/>
    <mergeCell ref="B10:B11"/>
    <mergeCell ref="C10:C11"/>
    <mergeCell ref="D10:D11"/>
    <mergeCell ref="E10:J10"/>
    <mergeCell ref="K10:O10"/>
    <mergeCell ref="B71:C71"/>
    <mergeCell ref="A62:B62"/>
    <mergeCell ref="A63:B63"/>
    <mergeCell ref="A64:B64"/>
    <mergeCell ref="B66:J66"/>
    <mergeCell ref="C67:D67"/>
    <mergeCell ref="C70:D70"/>
    <mergeCell ref="H68:L68"/>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Nr.4-1</oddFooter>
  </headerFooter>
  <rowBreaks count="1" manualBreakCount="1">
    <brk id="57" max="1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Zeros="0" zoomScaleNormal="100" workbookViewId="0">
      <selection activeCell="G14" sqref="G14"/>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758</v>
      </c>
      <c r="B1" s="271"/>
      <c r="C1" s="271"/>
      <c r="D1" s="271"/>
      <c r="E1" s="271"/>
      <c r="F1" s="271"/>
      <c r="G1" s="271"/>
      <c r="H1" s="271"/>
      <c r="I1" s="271"/>
      <c r="J1" s="271"/>
      <c r="K1" s="271"/>
      <c r="L1" s="271"/>
      <c r="M1" s="271"/>
      <c r="N1" s="271"/>
      <c r="O1" s="271"/>
    </row>
    <row r="2" spans="1:15" x14ac:dyDescent="0.2">
      <c r="A2" s="272" t="s">
        <v>280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327</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O35</f>
        <v>0</v>
      </c>
      <c r="O6" s="274"/>
    </row>
    <row r="7" spans="1:15" x14ac:dyDescent="0.2">
      <c r="B7" s="98"/>
      <c r="C7" s="98"/>
      <c r="D7" s="98"/>
      <c r="L7" s="10"/>
    </row>
    <row r="8" spans="1:15" x14ac:dyDescent="0.2">
      <c r="A8" s="171" t="s">
        <v>735</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15.75" customHeight="1" x14ac:dyDescent="0.2">
      <c r="A14" s="118" t="s">
        <v>63</v>
      </c>
      <c r="B14" s="119" t="s">
        <v>705</v>
      </c>
      <c r="C14" s="120" t="s">
        <v>306</v>
      </c>
      <c r="D14" s="121">
        <v>480</v>
      </c>
      <c r="E14" s="122"/>
      <c r="F14" s="123"/>
      <c r="G14" s="122"/>
      <c r="H14" s="122"/>
      <c r="I14" s="122"/>
      <c r="J14" s="122">
        <f>ROUND(G14+H14+I14,2)</f>
        <v>0</v>
      </c>
      <c r="K14" s="124">
        <f t="shared" ref="K14:K31" si="0">D14*E14</f>
        <v>0</v>
      </c>
      <c r="L14" s="125">
        <f t="shared" ref="L14:L31" si="1">ROUND(D14*G14,2)</f>
        <v>0</v>
      </c>
      <c r="M14" s="125">
        <f t="shared" ref="M14:M31" si="2">ROUND(D14*H14,2)</f>
        <v>0</v>
      </c>
      <c r="N14" s="125">
        <f t="shared" ref="N14:N31" si="3">ROUND(I14*D14,2)</f>
        <v>0</v>
      </c>
      <c r="O14" s="125">
        <f>ROUND(L14+M14+N14,2)</f>
        <v>0</v>
      </c>
    </row>
    <row r="15" spans="1:15" s="10" customFormat="1" ht="24" x14ac:dyDescent="0.2">
      <c r="A15" s="118" t="s">
        <v>64</v>
      </c>
      <c r="B15" s="119" t="s">
        <v>328</v>
      </c>
      <c r="C15" s="120" t="s">
        <v>306</v>
      </c>
      <c r="D15" s="121">
        <v>44</v>
      </c>
      <c r="E15" s="122"/>
      <c r="F15" s="123"/>
      <c r="G15" s="122"/>
      <c r="H15" s="122"/>
      <c r="I15" s="122"/>
      <c r="J15" s="122">
        <f>ROUND(G15+H15+I15,2)</f>
        <v>0</v>
      </c>
      <c r="K15" s="124">
        <f t="shared" si="0"/>
        <v>0</v>
      </c>
      <c r="L15" s="125">
        <f t="shared" si="1"/>
        <v>0</v>
      </c>
      <c r="M15" s="125">
        <f t="shared" si="2"/>
        <v>0</v>
      </c>
      <c r="N15" s="125">
        <f t="shared" si="3"/>
        <v>0</v>
      </c>
      <c r="O15" s="125">
        <f>ROUND(L15+M15+N15,2)</f>
        <v>0</v>
      </c>
    </row>
    <row r="16" spans="1:15" s="10" customFormat="1" x14ac:dyDescent="0.2">
      <c r="A16" s="118" t="s">
        <v>65</v>
      </c>
      <c r="B16" s="126" t="s">
        <v>329</v>
      </c>
      <c r="C16" s="120" t="s">
        <v>306</v>
      </c>
      <c r="D16" s="128">
        <v>88</v>
      </c>
      <c r="E16" s="122"/>
      <c r="F16" s="123"/>
      <c r="G16" s="122"/>
      <c r="H16" s="122"/>
      <c r="I16" s="122"/>
      <c r="J16" s="122">
        <f t="shared" ref="J16:J22" si="4">ROUND(G16+H16+I16,2)</f>
        <v>0</v>
      </c>
      <c r="K16" s="124">
        <f t="shared" si="0"/>
        <v>0</v>
      </c>
      <c r="L16" s="125">
        <f t="shared" si="1"/>
        <v>0</v>
      </c>
      <c r="M16" s="125">
        <f t="shared" si="2"/>
        <v>0</v>
      </c>
      <c r="N16" s="125">
        <f t="shared" si="3"/>
        <v>0</v>
      </c>
      <c r="O16" s="125">
        <f t="shared" ref="O16:O22" si="5">ROUND(L16+M16+N16,2)</f>
        <v>0</v>
      </c>
    </row>
    <row r="17" spans="1:15" s="10" customFormat="1" x14ac:dyDescent="0.2">
      <c r="A17" s="118" t="s">
        <v>67</v>
      </c>
      <c r="B17" s="129" t="s">
        <v>330</v>
      </c>
      <c r="C17" s="120" t="s">
        <v>68</v>
      </c>
      <c r="D17" s="130">
        <v>8</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ht="24" x14ac:dyDescent="0.2">
      <c r="A18" s="118" t="s">
        <v>69</v>
      </c>
      <c r="B18" s="131" t="s">
        <v>288</v>
      </c>
      <c r="C18" s="120" t="s">
        <v>68</v>
      </c>
      <c r="D18" s="122">
        <v>2</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ht="24" x14ac:dyDescent="0.2">
      <c r="A19" s="118" t="s">
        <v>70</v>
      </c>
      <c r="B19" s="131" t="s">
        <v>289</v>
      </c>
      <c r="C19" s="120" t="s">
        <v>68</v>
      </c>
      <c r="D19" s="122">
        <v>3</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x14ac:dyDescent="0.2">
      <c r="A20" s="118" t="s">
        <v>71</v>
      </c>
      <c r="B20" s="131" t="s">
        <v>315</v>
      </c>
      <c r="C20" s="120" t="s">
        <v>68</v>
      </c>
      <c r="D20" s="122">
        <v>8</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ht="24" x14ac:dyDescent="0.2">
      <c r="A21" s="118" t="s">
        <v>72</v>
      </c>
      <c r="B21" s="131" t="s">
        <v>331</v>
      </c>
      <c r="C21" s="132" t="s">
        <v>68</v>
      </c>
      <c r="D21" s="133">
        <v>4</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ht="24" x14ac:dyDescent="0.2">
      <c r="A22" s="118" t="s">
        <v>73</v>
      </c>
      <c r="B22" s="129" t="s">
        <v>332</v>
      </c>
      <c r="C22" s="130" t="s">
        <v>68</v>
      </c>
      <c r="D22" s="130">
        <v>3</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x14ac:dyDescent="0.2">
      <c r="A23" s="118" t="s">
        <v>74</v>
      </c>
      <c r="B23" s="126" t="s">
        <v>290</v>
      </c>
      <c r="C23" s="120" t="s">
        <v>68</v>
      </c>
      <c r="D23" s="128">
        <v>5</v>
      </c>
      <c r="E23" s="122"/>
      <c r="F23" s="123"/>
      <c r="G23" s="122"/>
      <c r="H23" s="122"/>
      <c r="I23" s="122"/>
      <c r="J23" s="122">
        <f t="shared" ref="J23:J29" si="6">ROUND(G23+H23+I23,2)</f>
        <v>0</v>
      </c>
      <c r="K23" s="124">
        <f t="shared" si="0"/>
        <v>0</v>
      </c>
      <c r="L23" s="125">
        <f t="shared" si="1"/>
        <v>0</v>
      </c>
      <c r="M23" s="125">
        <f t="shared" si="2"/>
        <v>0</v>
      </c>
      <c r="N23" s="125">
        <f t="shared" si="3"/>
        <v>0</v>
      </c>
      <c r="O23" s="125">
        <f t="shared" ref="O23:O29" si="7">ROUND(L23+M23+N23,2)</f>
        <v>0</v>
      </c>
    </row>
    <row r="24" spans="1:15" s="10" customFormat="1" x14ac:dyDescent="0.2">
      <c r="A24" s="118" t="s">
        <v>75</v>
      </c>
      <c r="B24" s="129" t="s">
        <v>292</v>
      </c>
      <c r="C24" s="120" t="s">
        <v>68</v>
      </c>
      <c r="D24" s="130">
        <v>2</v>
      </c>
      <c r="E24" s="122"/>
      <c r="F24" s="123"/>
      <c r="G24" s="122"/>
      <c r="H24" s="122"/>
      <c r="I24" s="122"/>
      <c r="J24" s="122">
        <f t="shared" si="6"/>
        <v>0</v>
      </c>
      <c r="K24" s="124">
        <f t="shared" si="0"/>
        <v>0</v>
      </c>
      <c r="L24" s="125">
        <f t="shared" si="1"/>
        <v>0</v>
      </c>
      <c r="M24" s="125">
        <f t="shared" si="2"/>
        <v>0</v>
      </c>
      <c r="N24" s="125">
        <f t="shared" si="3"/>
        <v>0</v>
      </c>
      <c r="O24" s="125">
        <f t="shared" si="7"/>
        <v>0</v>
      </c>
    </row>
    <row r="25" spans="1:15" s="10" customFormat="1" x14ac:dyDescent="0.2">
      <c r="A25" s="118" t="s">
        <v>76</v>
      </c>
      <c r="B25" s="131" t="s">
        <v>333</v>
      </c>
      <c r="C25" s="120" t="s">
        <v>68</v>
      </c>
      <c r="D25" s="122">
        <v>4</v>
      </c>
      <c r="E25" s="122"/>
      <c r="F25" s="123"/>
      <c r="G25" s="122"/>
      <c r="H25" s="122"/>
      <c r="I25" s="122"/>
      <c r="J25" s="122">
        <f t="shared" si="6"/>
        <v>0</v>
      </c>
      <c r="K25" s="124">
        <f t="shared" si="0"/>
        <v>0</v>
      </c>
      <c r="L25" s="125">
        <f t="shared" si="1"/>
        <v>0</v>
      </c>
      <c r="M25" s="125">
        <f t="shared" si="2"/>
        <v>0</v>
      </c>
      <c r="N25" s="125">
        <f t="shared" si="3"/>
        <v>0</v>
      </c>
      <c r="O25" s="125">
        <f t="shared" si="7"/>
        <v>0</v>
      </c>
    </row>
    <row r="26" spans="1:15" s="10" customFormat="1" x14ac:dyDescent="0.2">
      <c r="A26" s="118" t="s">
        <v>77</v>
      </c>
      <c r="B26" s="131" t="s">
        <v>295</v>
      </c>
      <c r="C26" s="120" t="s">
        <v>68</v>
      </c>
      <c r="D26" s="122">
        <v>1</v>
      </c>
      <c r="E26" s="122"/>
      <c r="F26" s="123"/>
      <c r="G26" s="122"/>
      <c r="H26" s="122"/>
      <c r="I26" s="122"/>
      <c r="J26" s="122">
        <f t="shared" si="6"/>
        <v>0</v>
      </c>
      <c r="K26" s="124">
        <f t="shared" si="0"/>
        <v>0</v>
      </c>
      <c r="L26" s="125">
        <f t="shared" si="1"/>
        <v>0</v>
      </c>
      <c r="M26" s="125">
        <f t="shared" si="2"/>
        <v>0</v>
      </c>
      <c r="N26" s="125">
        <f t="shared" si="3"/>
        <v>0</v>
      </c>
      <c r="O26" s="125">
        <f t="shared" si="7"/>
        <v>0</v>
      </c>
    </row>
    <row r="27" spans="1:15" s="10" customFormat="1" x14ac:dyDescent="0.2">
      <c r="A27" s="118" t="s">
        <v>78</v>
      </c>
      <c r="B27" s="131" t="s">
        <v>296</v>
      </c>
      <c r="C27" s="120" t="s">
        <v>68</v>
      </c>
      <c r="D27" s="122">
        <v>50</v>
      </c>
      <c r="E27" s="122"/>
      <c r="F27" s="123"/>
      <c r="G27" s="122"/>
      <c r="H27" s="122"/>
      <c r="I27" s="122"/>
      <c r="J27" s="122">
        <f t="shared" si="6"/>
        <v>0</v>
      </c>
      <c r="K27" s="124">
        <f t="shared" si="0"/>
        <v>0</v>
      </c>
      <c r="L27" s="125">
        <f t="shared" si="1"/>
        <v>0</v>
      </c>
      <c r="M27" s="125">
        <f t="shared" si="2"/>
        <v>0</v>
      </c>
      <c r="N27" s="125">
        <f t="shared" si="3"/>
        <v>0</v>
      </c>
      <c r="O27" s="125">
        <f t="shared" si="7"/>
        <v>0</v>
      </c>
    </row>
    <row r="28" spans="1:15" s="10" customFormat="1" ht="13.5" x14ac:dyDescent="0.2">
      <c r="A28" s="118" t="s">
        <v>79</v>
      </c>
      <c r="B28" s="131" t="s">
        <v>321</v>
      </c>
      <c r="C28" s="132" t="s">
        <v>306</v>
      </c>
      <c r="D28" s="133">
        <v>300</v>
      </c>
      <c r="E28" s="122"/>
      <c r="F28" s="123"/>
      <c r="G28" s="122"/>
      <c r="H28" s="122"/>
      <c r="I28" s="122"/>
      <c r="J28" s="122">
        <f t="shared" si="6"/>
        <v>0</v>
      </c>
      <c r="K28" s="124">
        <f t="shared" si="0"/>
        <v>0</v>
      </c>
      <c r="L28" s="125">
        <f t="shared" si="1"/>
        <v>0</v>
      </c>
      <c r="M28" s="125">
        <f t="shared" si="2"/>
        <v>0</v>
      </c>
      <c r="N28" s="125">
        <f t="shared" si="3"/>
        <v>0</v>
      </c>
      <c r="O28" s="125">
        <f t="shared" si="7"/>
        <v>0</v>
      </c>
    </row>
    <row r="29" spans="1:15" s="10" customFormat="1" ht="13.5" x14ac:dyDescent="0.2">
      <c r="A29" s="118" t="s">
        <v>80</v>
      </c>
      <c r="B29" s="129" t="s">
        <v>301</v>
      </c>
      <c r="C29" s="130" t="s">
        <v>306</v>
      </c>
      <c r="D29" s="130">
        <v>300</v>
      </c>
      <c r="E29" s="122"/>
      <c r="F29" s="123"/>
      <c r="G29" s="122"/>
      <c r="H29" s="122"/>
      <c r="I29" s="122"/>
      <c r="J29" s="122">
        <f t="shared" si="6"/>
        <v>0</v>
      </c>
      <c r="K29" s="124">
        <f t="shared" si="0"/>
        <v>0</v>
      </c>
      <c r="L29" s="125">
        <f t="shared" si="1"/>
        <v>0</v>
      </c>
      <c r="M29" s="125">
        <f t="shared" si="2"/>
        <v>0</v>
      </c>
      <c r="N29" s="125">
        <f t="shared" si="3"/>
        <v>0</v>
      </c>
      <c r="O29" s="125">
        <f t="shared" si="7"/>
        <v>0</v>
      </c>
    </row>
    <row r="30" spans="1:15" s="10" customFormat="1" x14ac:dyDescent="0.2">
      <c r="A30" s="118" t="s">
        <v>81</v>
      </c>
      <c r="B30" s="126" t="s">
        <v>305</v>
      </c>
      <c r="C30" s="120" t="s">
        <v>306</v>
      </c>
      <c r="D30" s="128">
        <v>100</v>
      </c>
      <c r="E30" s="122"/>
      <c r="F30" s="123"/>
      <c r="G30" s="122"/>
      <c r="H30" s="122"/>
      <c r="I30" s="122"/>
      <c r="J30" s="122">
        <f>ROUND(G30+H30+I30,2)</f>
        <v>0</v>
      </c>
      <c r="K30" s="124">
        <f t="shared" si="0"/>
        <v>0</v>
      </c>
      <c r="L30" s="125">
        <f t="shared" si="1"/>
        <v>0</v>
      </c>
      <c r="M30" s="125">
        <f t="shared" si="2"/>
        <v>0</v>
      </c>
      <c r="N30" s="125">
        <f t="shared" si="3"/>
        <v>0</v>
      </c>
      <c r="O30" s="125">
        <f>ROUND(L30+M30+N30,2)</f>
        <v>0</v>
      </c>
    </row>
    <row r="31" spans="1:15" s="10" customFormat="1" x14ac:dyDescent="0.2">
      <c r="A31" s="118" t="s">
        <v>82</v>
      </c>
      <c r="B31" s="131" t="s">
        <v>620</v>
      </c>
      <c r="C31" s="127" t="s">
        <v>118</v>
      </c>
      <c r="D31" s="122">
        <v>1</v>
      </c>
      <c r="E31" s="122"/>
      <c r="F31" s="123"/>
      <c r="G31" s="122"/>
      <c r="H31" s="122"/>
      <c r="I31" s="122"/>
      <c r="J31" s="122">
        <f>ROUND(G31+H31+I31,2)</f>
        <v>0</v>
      </c>
      <c r="K31" s="124">
        <f t="shared" si="0"/>
        <v>0</v>
      </c>
      <c r="L31" s="125">
        <f t="shared" si="1"/>
        <v>0</v>
      </c>
      <c r="M31" s="125">
        <f t="shared" si="2"/>
        <v>0</v>
      </c>
      <c r="N31" s="125">
        <f t="shared" si="3"/>
        <v>0</v>
      </c>
      <c r="O31" s="125">
        <f>ROUND(L31+M31+N31,2)</f>
        <v>0</v>
      </c>
    </row>
    <row r="32" spans="1:15" s="10" customFormat="1" x14ac:dyDescent="0.2">
      <c r="A32" s="118"/>
      <c r="B32" s="135"/>
      <c r="C32" s="120"/>
      <c r="D32" s="123"/>
      <c r="E32" s="122"/>
      <c r="F32" s="123"/>
      <c r="G32" s="122"/>
      <c r="H32" s="122"/>
      <c r="I32" s="122"/>
      <c r="J32" s="122"/>
      <c r="K32" s="124"/>
      <c r="L32" s="125"/>
      <c r="M32" s="125"/>
      <c r="N32" s="125"/>
      <c r="O32" s="125"/>
    </row>
    <row r="33" spans="1:15" x14ac:dyDescent="0.2">
      <c r="A33" s="263" t="s">
        <v>93</v>
      </c>
      <c r="B33" s="263"/>
      <c r="C33" s="136"/>
      <c r="D33" s="137"/>
      <c r="E33" s="138"/>
      <c r="F33" s="139"/>
      <c r="G33" s="139"/>
      <c r="H33" s="139"/>
      <c r="I33" s="139"/>
      <c r="J33" s="139"/>
      <c r="K33" s="140">
        <f>SUM(K14:K32)</f>
        <v>0</v>
      </c>
      <c r="L33" s="140">
        <f t="shared" ref="L33:O33" si="8">SUM(L14:L32)</f>
        <v>0</v>
      </c>
      <c r="M33" s="140">
        <f t="shared" si="8"/>
        <v>0</v>
      </c>
      <c r="N33" s="140">
        <f t="shared" si="8"/>
        <v>0</v>
      </c>
      <c r="O33" s="140">
        <f t="shared" si="8"/>
        <v>0</v>
      </c>
    </row>
    <row r="34" spans="1:15" ht="13.5" thickBot="1" x14ac:dyDescent="0.25">
      <c r="A34" s="264" t="s">
        <v>94</v>
      </c>
      <c r="B34" s="264"/>
      <c r="C34" s="141"/>
      <c r="D34" s="142"/>
      <c r="E34" s="143"/>
      <c r="F34" s="143"/>
      <c r="G34" s="143"/>
      <c r="H34" s="143"/>
      <c r="I34" s="143"/>
      <c r="J34" s="143"/>
      <c r="K34" s="144"/>
      <c r="L34" s="145"/>
      <c r="M34" s="146">
        <f>ROUND(M33*C34,2)</f>
        <v>0</v>
      </c>
      <c r="N34" s="145"/>
      <c r="O34" s="147">
        <f>SUM(L34:N34)</f>
        <v>0</v>
      </c>
    </row>
    <row r="35" spans="1:15" ht="14.25" thickTop="1" thickBot="1" x14ac:dyDescent="0.25">
      <c r="A35" s="265" t="s">
        <v>95</v>
      </c>
      <c r="B35" s="265"/>
      <c r="C35" s="148"/>
      <c r="D35" s="149"/>
      <c r="E35" s="150"/>
      <c r="F35" s="150"/>
      <c r="G35" s="150"/>
      <c r="H35" s="150"/>
      <c r="I35" s="150"/>
      <c r="J35" s="150"/>
      <c r="K35" s="151"/>
      <c r="L35" s="152">
        <f>ROUND(SUM(L33:L34),2)</f>
        <v>0</v>
      </c>
      <c r="M35" s="152">
        <f>ROUND(SUM(M33:M34),2)</f>
        <v>0</v>
      </c>
      <c r="N35" s="152">
        <f>ROUND(SUM(N33:N34),2)</f>
        <v>0</v>
      </c>
      <c r="O35" s="152">
        <f>ROUND(SUM(O33:O34),2)</f>
        <v>0</v>
      </c>
    </row>
    <row r="36" spans="1:15" ht="13.5" thickTop="1" x14ac:dyDescent="0.2">
      <c r="A36" s="105"/>
      <c r="B36" s="105"/>
      <c r="C36" s="107"/>
      <c r="D36" s="107"/>
      <c r="E36" s="105"/>
      <c r="F36" s="105"/>
      <c r="G36" s="105"/>
      <c r="H36" s="105"/>
      <c r="I36" s="105"/>
      <c r="J36" s="105"/>
      <c r="K36" s="105"/>
      <c r="L36" s="105"/>
      <c r="M36" s="105"/>
      <c r="N36" s="105"/>
      <c r="O36" s="105"/>
    </row>
    <row r="37" spans="1:15" x14ac:dyDescent="0.2">
      <c r="A37" s="153"/>
      <c r="B37" s="266"/>
      <c r="C37" s="266"/>
      <c r="D37" s="266"/>
      <c r="E37" s="266"/>
      <c r="F37" s="266"/>
      <c r="G37" s="266"/>
      <c r="H37" s="266"/>
      <c r="I37" s="266"/>
      <c r="J37" s="266"/>
      <c r="K37" s="105"/>
      <c r="L37" s="105"/>
      <c r="M37" s="105"/>
      <c r="N37" s="105"/>
      <c r="O37" s="105"/>
    </row>
    <row r="38" spans="1:15" ht="12.75" customHeight="1" x14ac:dyDescent="0.2">
      <c r="A38" s="154" t="s">
        <v>96</v>
      </c>
      <c r="B38" s="155"/>
      <c r="C38" s="267"/>
      <c r="D38" s="267"/>
      <c r="E38" s="156"/>
      <c r="F38" s="156"/>
      <c r="G38" s="154" t="s">
        <v>45</v>
      </c>
      <c r="H38" s="233"/>
      <c r="I38" s="233"/>
      <c r="J38" s="233"/>
      <c r="K38" s="233"/>
      <c r="L38" s="233"/>
      <c r="M38" s="105"/>
      <c r="N38" s="105"/>
      <c r="O38" s="105"/>
    </row>
    <row r="39" spans="1:15" x14ac:dyDescent="0.2">
      <c r="A39" s="157"/>
      <c r="B39" s="158" t="s">
        <v>97</v>
      </c>
      <c r="C39" s="156"/>
      <c r="D39" s="159"/>
      <c r="E39" s="159"/>
      <c r="F39" s="160"/>
      <c r="G39" s="160"/>
      <c r="H39" s="269" t="s">
        <v>97</v>
      </c>
      <c r="I39" s="270"/>
      <c r="J39" s="270"/>
      <c r="K39" s="270"/>
      <c r="L39" s="270"/>
      <c r="M39" s="105"/>
      <c r="N39" s="105"/>
      <c r="O39" s="105"/>
    </row>
    <row r="40" spans="1:15" x14ac:dyDescent="0.2">
      <c r="A40" s="157"/>
      <c r="B40" s="157"/>
      <c r="C40" s="157"/>
      <c r="D40" s="157"/>
      <c r="E40" s="104"/>
      <c r="F40" s="160"/>
      <c r="G40" s="160"/>
      <c r="H40" s="105"/>
      <c r="I40" s="105"/>
      <c r="J40" s="105"/>
      <c r="K40" s="105"/>
      <c r="L40" s="105"/>
      <c r="M40" s="105"/>
      <c r="N40" s="105"/>
      <c r="O40" s="105"/>
    </row>
    <row r="41" spans="1:15" x14ac:dyDescent="0.2">
      <c r="A41" s="161"/>
      <c r="B41" s="157"/>
      <c r="C41" s="268"/>
      <c r="D41" s="268"/>
      <c r="E41" s="104"/>
      <c r="F41" s="160"/>
      <c r="G41" s="161" t="s">
        <v>730</v>
      </c>
      <c r="H41" s="105"/>
      <c r="I41" s="105"/>
      <c r="J41" s="105"/>
      <c r="K41" s="105"/>
      <c r="L41" s="105"/>
      <c r="M41" s="105"/>
      <c r="N41" s="105"/>
      <c r="O41" s="105"/>
    </row>
    <row r="42" spans="1:15" x14ac:dyDescent="0.2">
      <c r="A42" s="105"/>
      <c r="B42" s="262"/>
      <c r="C42" s="262"/>
      <c r="D42" s="107"/>
      <c r="E42" s="105"/>
      <c r="F42" s="105"/>
      <c r="G42" s="105"/>
      <c r="H42" s="105"/>
      <c r="I42" s="105"/>
      <c r="J42" s="105"/>
      <c r="K42" s="105"/>
      <c r="L42" s="105"/>
      <c r="M42" s="105"/>
      <c r="N42" s="105"/>
      <c r="O42" s="105"/>
    </row>
  </sheetData>
  <mergeCells count="18">
    <mergeCell ref="A1:O1"/>
    <mergeCell ref="A2:O2"/>
    <mergeCell ref="K6:M6"/>
    <mergeCell ref="N6:O6"/>
    <mergeCell ref="A10:A11"/>
    <mergeCell ref="B10:B11"/>
    <mergeCell ref="C10:C11"/>
    <mergeCell ref="D10:D11"/>
    <mergeCell ref="E10:J10"/>
    <mergeCell ref="K10:O10"/>
    <mergeCell ref="B42:C42"/>
    <mergeCell ref="A33:B33"/>
    <mergeCell ref="A34:B34"/>
    <mergeCell ref="A35:B35"/>
    <mergeCell ref="B37:J37"/>
    <mergeCell ref="C38:D38"/>
    <mergeCell ref="C41:D41"/>
    <mergeCell ref="H39:L39"/>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Nr.4-2</oddFooter>
  </headerFooter>
  <rowBreaks count="1" manualBreakCount="1">
    <brk id="29" max="14"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showZeros="0" zoomScaleNormal="100" workbookViewId="0">
      <selection activeCell="N37" sqref="N37"/>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759</v>
      </c>
      <c r="B1" s="271"/>
      <c r="C1" s="271"/>
      <c r="D1" s="271"/>
      <c r="E1" s="271"/>
      <c r="F1" s="271"/>
      <c r="G1" s="271"/>
      <c r="H1" s="271"/>
      <c r="I1" s="271"/>
      <c r="J1" s="271"/>
      <c r="K1" s="271"/>
      <c r="L1" s="271"/>
      <c r="M1" s="271"/>
      <c r="N1" s="271"/>
      <c r="O1" s="271"/>
    </row>
    <row r="2" spans="1:15" x14ac:dyDescent="0.2">
      <c r="A2" s="272" t="s">
        <v>452</v>
      </c>
      <c r="B2" s="272"/>
      <c r="C2" s="272"/>
      <c r="D2" s="272"/>
      <c r="E2" s="272"/>
      <c r="F2" s="272"/>
      <c r="G2" s="272"/>
      <c r="H2" s="272"/>
      <c r="I2" s="272"/>
      <c r="J2" s="272"/>
      <c r="K2" s="272"/>
      <c r="L2" s="272"/>
      <c r="M2" s="272"/>
      <c r="N2" s="272"/>
      <c r="O2" s="272"/>
    </row>
    <row r="3" spans="1:15" s="99" customFormat="1" ht="16.5" customHeight="1" x14ac:dyDescent="0.2">
      <c r="A3" s="178" t="s">
        <v>102</v>
      </c>
      <c r="I3" s="100"/>
      <c r="J3" s="100"/>
    </row>
    <row r="4" spans="1:15" s="10" customFormat="1" ht="15.75" customHeight="1" x14ac:dyDescent="0.2">
      <c r="A4" s="10" t="s">
        <v>327</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O25</f>
        <v>0</v>
      </c>
      <c r="O6" s="274"/>
    </row>
    <row r="7" spans="1:15" x14ac:dyDescent="0.2">
      <c r="B7" s="98"/>
      <c r="C7" s="98"/>
      <c r="D7" s="98"/>
      <c r="L7" s="10"/>
    </row>
    <row r="8" spans="1:15" x14ac:dyDescent="0.2">
      <c r="A8" s="171" t="s">
        <v>737</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79" t="s">
        <v>54</v>
      </c>
      <c r="F11" s="179" t="s">
        <v>55</v>
      </c>
      <c r="G11" s="179" t="s">
        <v>56</v>
      </c>
      <c r="H11" s="179" t="s">
        <v>57</v>
      </c>
      <c r="I11" s="179" t="s">
        <v>58</v>
      </c>
      <c r="J11" s="179" t="s">
        <v>59</v>
      </c>
      <c r="K11" s="179" t="s">
        <v>60</v>
      </c>
      <c r="L11" s="179" t="s">
        <v>56</v>
      </c>
      <c r="M11" s="179" t="s">
        <v>61</v>
      </c>
      <c r="N11" s="179" t="s">
        <v>58</v>
      </c>
      <c r="O11" s="179"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72" x14ac:dyDescent="0.2">
      <c r="A14" s="118" t="s">
        <v>63</v>
      </c>
      <c r="B14" s="119" t="s">
        <v>458</v>
      </c>
      <c r="C14" s="120" t="s">
        <v>68</v>
      </c>
      <c r="D14" s="121">
        <v>4</v>
      </c>
      <c r="E14" s="122"/>
      <c r="F14" s="123"/>
      <c r="G14" s="122"/>
      <c r="H14" s="122"/>
      <c r="I14" s="122"/>
      <c r="J14" s="122">
        <f>ROUND(G14+H14+I14,2)</f>
        <v>0</v>
      </c>
      <c r="K14" s="124">
        <f t="shared" ref="K14:K21" si="0">D14*E14</f>
        <v>0</v>
      </c>
      <c r="L14" s="125">
        <f t="shared" ref="L14:L21" si="1">ROUND(D14*G14,2)</f>
        <v>0</v>
      </c>
      <c r="M14" s="125">
        <f t="shared" ref="M14:M21" si="2">ROUND(D14*H14,2)</f>
        <v>0</v>
      </c>
      <c r="N14" s="125">
        <f t="shared" ref="N14:N21" si="3">ROUND(I14*D14,2)</f>
        <v>0</v>
      </c>
      <c r="O14" s="125">
        <f>ROUND(L14+M14+N14,2)</f>
        <v>0</v>
      </c>
    </row>
    <row r="15" spans="1:15" s="10" customFormat="1" ht="84" x14ac:dyDescent="0.2">
      <c r="A15" s="118" t="s">
        <v>64</v>
      </c>
      <c r="B15" s="119" t="s">
        <v>462</v>
      </c>
      <c r="C15" s="120" t="s">
        <v>68</v>
      </c>
      <c r="D15" s="121">
        <v>1</v>
      </c>
      <c r="E15" s="122"/>
      <c r="F15" s="123"/>
      <c r="G15" s="122"/>
      <c r="H15" s="122"/>
      <c r="I15" s="122"/>
      <c r="J15" s="122">
        <f t="shared" ref="J15:J21" si="4">ROUND(G15+H15+I15,2)</f>
        <v>0</v>
      </c>
      <c r="K15" s="124">
        <f t="shared" si="0"/>
        <v>0</v>
      </c>
      <c r="L15" s="125">
        <f t="shared" si="1"/>
        <v>0</v>
      </c>
      <c r="M15" s="125">
        <f t="shared" si="2"/>
        <v>0</v>
      </c>
      <c r="N15" s="125">
        <f t="shared" si="3"/>
        <v>0</v>
      </c>
      <c r="O15" s="125">
        <f t="shared" ref="O15:O21" si="5">ROUND(L15+M15+N15,2)</f>
        <v>0</v>
      </c>
    </row>
    <row r="16" spans="1:15" s="10" customFormat="1" ht="84" x14ac:dyDescent="0.2">
      <c r="A16" s="118" t="s">
        <v>65</v>
      </c>
      <c r="B16" s="129" t="s">
        <v>467</v>
      </c>
      <c r="C16" s="130" t="s">
        <v>68</v>
      </c>
      <c r="D16" s="130">
        <v>1</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ht="36" x14ac:dyDescent="0.2">
      <c r="A17" s="118" t="s">
        <v>67</v>
      </c>
      <c r="B17" s="170" t="s">
        <v>463</v>
      </c>
      <c r="C17" s="127" t="s">
        <v>306</v>
      </c>
      <c r="D17" s="128">
        <v>6.3000000000000007</v>
      </c>
      <c r="E17" s="122"/>
      <c r="F17" s="123"/>
      <c r="G17" s="122"/>
      <c r="H17" s="122"/>
      <c r="I17" s="122"/>
      <c r="J17" s="122">
        <f t="shared" ref="J17:J18" si="6">ROUND(G17+H17+I17,2)</f>
        <v>0</v>
      </c>
      <c r="K17" s="124">
        <f t="shared" si="0"/>
        <v>0</v>
      </c>
      <c r="L17" s="125">
        <f t="shared" si="1"/>
        <v>0</v>
      </c>
      <c r="M17" s="125">
        <f t="shared" si="2"/>
        <v>0</v>
      </c>
      <c r="N17" s="125">
        <f t="shared" si="3"/>
        <v>0</v>
      </c>
      <c r="O17" s="125">
        <f t="shared" ref="O17:O18" si="7">ROUND(L17+M17+N17,2)</f>
        <v>0</v>
      </c>
    </row>
    <row r="18" spans="1:15" s="10" customFormat="1" ht="36" x14ac:dyDescent="0.2">
      <c r="A18" s="118" t="s">
        <v>69</v>
      </c>
      <c r="B18" s="170" t="s">
        <v>464</v>
      </c>
      <c r="C18" s="127" t="s">
        <v>306</v>
      </c>
      <c r="D18" s="128">
        <v>4</v>
      </c>
      <c r="E18" s="122"/>
      <c r="F18" s="123"/>
      <c r="G18" s="122"/>
      <c r="H18" s="122"/>
      <c r="I18" s="122"/>
      <c r="J18" s="122">
        <f t="shared" si="6"/>
        <v>0</v>
      </c>
      <c r="K18" s="124">
        <f t="shared" si="0"/>
        <v>0</v>
      </c>
      <c r="L18" s="125">
        <f t="shared" si="1"/>
        <v>0</v>
      </c>
      <c r="M18" s="125">
        <f t="shared" si="2"/>
        <v>0</v>
      </c>
      <c r="N18" s="125">
        <f t="shared" si="3"/>
        <v>0</v>
      </c>
      <c r="O18" s="125">
        <f t="shared" si="7"/>
        <v>0</v>
      </c>
    </row>
    <row r="19" spans="1:15" s="10" customFormat="1" x14ac:dyDescent="0.2">
      <c r="A19" s="118" t="s">
        <v>70</v>
      </c>
      <c r="B19" s="131" t="s">
        <v>455</v>
      </c>
      <c r="C19" s="120" t="s">
        <v>306</v>
      </c>
      <c r="D19" s="122">
        <v>38.22</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x14ac:dyDescent="0.2">
      <c r="A20" s="118" t="s">
        <v>71</v>
      </c>
      <c r="B20" s="131" t="s">
        <v>456</v>
      </c>
      <c r="C20" s="132" t="s">
        <v>306</v>
      </c>
      <c r="D20" s="133">
        <v>19.8</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ht="36" x14ac:dyDescent="0.2">
      <c r="A21" s="118" t="s">
        <v>72</v>
      </c>
      <c r="B21" s="129" t="s">
        <v>465</v>
      </c>
      <c r="C21" s="130" t="s">
        <v>306</v>
      </c>
      <c r="D21" s="130">
        <v>8.5500000000000007</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c r="B22" s="135"/>
      <c r="C22" s="120"/>
      <c r="D22" s="123"/>
      <c r="E22" s="122"/>
      <c r="F22" s="123"/>
      <c r="G22" s="122"/>
      <c r="H22" s="122"/>
      <c r="I22" s="122"/>
      <c r="J22" s="122"/>
      <c r="K22" s="124"/>
      <c r="L22" s="125"/>
      <c r="M22" s="125"/>
      <c r="N22" s="125"/>
      <c r="O22" s="125"/>
    </row>
    <row r="23" spans="1:15" x14ac:dyDescent="0.2">
      <c r="A23" s="263" t="s">
        <v>93</v>
      </c>
      <c r="B23" s="263"/>
      <c r="C23" s="136"/>
      <c r="D23" s="137"/>
      <c r="E23" s="138"/>
      <c r="F23" s="139"/>
      <c r="G23" s="139"/>
      <c r="H23" s="139"/>
      <c r="I23" s="139"/>
      <c r="J23" s="139"/>
      <c r="K23" s="140">
        <f>SUM(K14:K22)</f>
        <v>0</v>
      </c>
      <c r="L23" s="140">
        <f>SUM(L14:L22)</f>
        <v>0</v>
      </c>
      <c r="M23" s="140">
        <f>SUM(M14:M22)</f>
        <v>0</v>
      </c>
      <c r="N23" s="140">
        <f>SUM(N14:N22)</f>
        <v>0</v>
      </c>
      <c r="O23" s="140">
        <f>SUM(O14:O22)</f>
        <v>0</v>
      </c>
    </row>
    <row r="24" spans="1:15" ht="13.5" thickBot="1" x14ac:dyDescent="0.25">
      <c r="A24" s="264" t="s">
        <v>94</v>
      </c>
      <c r="B24" s="264"/>
      <c r="C24" s="141"/>
      <c r="D24" s="142"/>
      <c r="E24" s="143"/>
      <c r="F24" s="143"/>
      <c r="G24" s="143"/>
      <c r="H24" s="143"/>
      <c r="I24" s="143"/>
      <c r="J24" s="143"/>
      <c r="K24" s="144"/>
      <c r="L24" s="145"/>
      <c r="M24" s="146">
        <f>ROUND(M23*C24,2)</f>
        <v>0</v>
      </c>
      <c r="N24" s="145"/>
      <c r="O24" s="147">
        <f>SUM(L24:N24)</f>
        <v>0</v>
      </c>
    </row>
    <row r="25" spans="1:15" ht="14.25" thickTop="1" thickBot="1" x14ac:dyDescent="0.25">
      <c r="A25" s="265" t="s">
        <v>95</v>
      </c>
      <c r="B25" s="265"/>
      <c r="C25" s="148"/>
      <c r="D25" s="149"/>
      <c r="E25" s="150"/>
      <c r="F25" s="150"/>
      <c r="G25" s="150"/>
      <c r="H25" s="150"/>
      <c r="I25" s="150"/>
      <c r="J25" s="150"/>
      <c r="K25" s="151"/>
      <c r="L25" s="152">
        <f>ROUND(SUM(L23:L24),2)</f>
        <v>0</v>
      </c>
      <c r="M25" s="152">
        <f>ROUND(SUM(M23:M24),2)</f>
        <v>0</v>
      </c>
      <c r="N25" s="152">
        <f>ROUND(SUM(N23:N24),2)</f>
        <v>0</v>
      </c>
      <c r="O25" s="152">
        <f>ROUND(SUM(O23:O24),2)</f>
        <v>0</v>
      </c>
    </row>
    <row r="26" spans="1:15" ht="13.5" thickTop="1" x14ac:dyDescent="0.2">
      <c r="A26" s="105"/>
      <c r="B26" s="105"/>
      <c r="C26" s="107"/>
      <c r="D26" s="107"/>
      <c r="E26" s="105"/>
      <c r="F26" s="105"/>
      <c r="G26" s="105"/>
      <c r="H26" s="105"/>
      <c r="I26" s="105"/>
      <c r="J26" s="105"/>
      <c r="K26" s="105"/>
      <c r="L26" s="105"/>
      <c r="M26" s="105"/>
      <c r="N26" s="105"/>
      <c r="O26" s="105"/>
    </row>
    <row r="27" spans="1:15" x14ac:dyDescent="0.2">
      <c r="A27" s="153"/>
      <c r="B27" s="266"/>
      <c r="C27" s="266"/>
      <c r="D27" s="266"/>
      <c r="E27" s="266"/>
      <c r="F27" s="266"/>
      <c r="G27" s="266"/>
      <c r="H27" s="266"/>
      <c r="I27" s="266"/>
      <c r="J27" s="266"/>
      <c r="K27" s="105"/>
      <c r="L27" s="105"/>
      <c r="M27" s="105"/>
      <c r="N27" s="105"/>
      <c r="O27" s="105"/>
    </row>
    <row r="28" spans="1:15" ht="12.75" customHeight="1" x14ac:dyDescent="0.2">
      <c r="A28" s="154" t="s">
        <v>96</v>
      </c>
      <c r="B28" s="155"/>
      <c r="C28" s="267"/>
      <c r="D28" s="267"/>
      <c r="E28" s="156"/>
      <c r="F28" s="156"/>
      <c r="G28" s="154" t="s">
        <v>45</v>
      </c>
      <c r="H28" s="233"/>
      <c r="I28" s="233"/>
      <c r="J28" s="233"/>
      <c r="K28" s="233"/>
      <c r="L28" s="233"/>
      <c r="M28" s="105"/>
      <c r="N28" s="105"/>
      <c r="O28" s="105"/>
    </row>
    <row r="29" spans="1:15" x14ac:dyDescent="0.2">
      <c r="A29" s="157"/>
      <c r="B29" s="158" t="s">
        <v>97</v>
      </c>
      <c r="C29" s="156"/>
      <c r="D29" s="159"/>
      <c r="E29" s="159"/>
      <c r="F29" s="160"/>
      <c r="G29" s="160"/>
      <c r="H29" s="269" t="s">
        <v>97</v>
      </c>
      <c r="I29" s="270"/>
      <c r="J29" s="270"/>
      <c r="K29" s="270"/>
      <c r="L29" s="270"/>
      <c r="M29" s="105"/>
      <c r="N29" s="105"/>
      <c r="O29" s="105"/>
    </row>
    <row r="30" spans="1:15" x14ac:dyDescent="0.2">
      <c r="A30" s="157"/>
      <c r="B30" s="157"/>
      <c r="C30" s="157"/>
      <c r="D30" s="157"/>
      <c r="E30" s="104"/>
      <c r="F30" s="160"/>
      <c r="G30" s="160"/>
      <c r="H30" s="105"/>
      <c r="I30" s="105"/>
      <c r="J30" s="105"/>
      <c r="K30" s="105"/>
      <c r="L30" s="105"/>
      <c r="M30" s="105"/>
      <c r="N30" s="105"/>
      <c r="O30" s="105"/>
    </row>
    <row r="31" spans="1:15" x14ac:dyDescent="0.2">
      <c r="A31" s="161"/>
      <c r="B31" s="157"/>
      <c r="C31" s="268"/>
      <c r="D31" s="268"/>
      <c r="E31" s="104"/>
      <c r="F31" s="160"/>
      <c r="G31" s="161" t="s">
        <v>730</v>
      </c>
      <c r="H31" s="105"/>
      <c r="I31" s="105"/>
      <c r="J31" s="105"/>
      <c r="K31" s="105"/>
      <c r="L31" s="105"/>
      <c r="M31" s="105"/>
      <c r="N31" s="105"/>
      <c r="O31" s="105"/>
    </row>
    <row r="32" spans="1:15" x14ac:dyDescent="0.2">
      <c r="A32" s="105"/>
      <c r="B32" s="262"/>
      <c r="C32" s="262"/>
      <c r="D32" s="107"/>
      <c r="E32" s="105"/>
      <c r="F32" s="105"/>
      <c r="G32" s="105"/>
      <c r="H32" s="105"/>
      <c r="I32" s="105"/>
      <c r="J32" s="105"/>
      <c r="K32" s="105"/>
      <c r="L32" s="105"/>
      <c r="M32" s="105"/>
      <c r="N32" s="105"/>
      <c r="O32" s="105"/>
    </row>
  </sheetData>
  <mergeCells count="18">
    <mergeCell ref="A1:O1"/>
    <mergeCell ref="A2:O2"/>
    <mergeCell ref="K6:M6"/>
    <mergeCell ref="N6:O6"/>
    <mergeCell ref="A10:A11"/>
    <mergeCell ref="B10:B11"/>
    <mergeCell ref="C10:C11"/>
    <mergeCell ref="D10:D11"/>
    <mergeCell ref="E10:J10"/>
    <mergeCell ref="K10:O10"/>
    <mergeCell ref="B32:C32"/>
    <mergeCell ref="A23:B23"/>
    <mergeCell ref="A24:B24"/>
    <mergeCell ref="A25:B25"/>
    <mergeCell ref="B27:J27"/>
    <mergeCell ref="C28:D28"/>
    <mergeCell ref="C31:D31"/>
    <mergeCell ref="H29:L29"/>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Nr.4-3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zoomScaleNormal="100" workbookViewId="0">
      <selection activeCell="M35" sqref="M35"/>
    </sheetView>
  </sheetViews>
  <sheetFormatPr defaultColWidth="9.140625" defaultRowHeight="12.75" x14ac:dyDescent="0.2"/>
  <cols>
    <col min="1" max="1" width="6.7109375" style="52" customWidth="1"/>
    <col min="2" max="2" width="9.5703125" style="52" customWidth="1"/>
    <col min="3" max="3" width="31.7109375" style="52" customWidth="1"/>
    <col min="4" max="4" width="9" style="52" customWidth="1"/>
    <col min="5" max="5" width="11.28515625" style="52" customWidth="1"/>
    <col min="6" max="7" width="9.7109375" style="52" customWidth="1"/>
    <col min="8" max="8" width="9.85546875" style="52" customWidth="1"/>
    <col min="9" max="9" width="11.7109375" style="52" customWidth="1"/>
    <col min="10" max="16384" width="9.140625" style="52"/>
  </cols>
  <sheetData>
    <row r="1" spans="1:13" ht="18.75" x14ac:dyDescent="0.3">
      <c r="A1" s="252" t="s">
        <v>19</v>
      </c>
      <c r="B1" s="252"/>
      <c r="C1" s="252"/>
      <c r="D1" s="252"/>
      <c r="E1" s="252"/>
      <c r="F1" s="252"/>
      <c r="G1" s="252"/>
      <c r="H1" s="252"/>
      <c r="I1" s="252"/>
      <c r="J1" s="51"/>
    </row>
    <row r="2" spans="1:13" s="220" customFormat="1" ht="16.5" thickBot="1" x14ac:dyDescent="0.3">
      <c r="A2" s="253" t="s">
        <v>412</v>
      </c>
      <c r="B2" s="253"/>
      <c r="C2" s="253"/>
      <c r="D2" s="253"/>
      <c r="E2" s="253"/>
      <c r="F2" s="253"/>
      <c r="G2" s="253"/>
      <c r="H2" s="253"/>
      <c r="I2" s="253"/>
      <c r="J2" s="219"/>
    </row>
    <row r="3" spans="1:13" s="220" customFormat="1" ht="15.75" x14ac:dyDescent="0.25">
      <c r="A3" s="282" t="s">
        <v>25</v>
      </c>
      <c r="B3" s="282"/>
      <c r="C3" s="282"/>
      <c r="D3" s="282"/>
      <c r="E3" s="282"/>
      <c r="F3" s="282"/>
      <c r="G3" s="282"/>
      <c r="H3" s="282"/>
      <c r="I3" s="282"/>
      <c r="J3" s="219"/>
    </row>
    <row r="4" spans="1:13" s="220" customFormat="1" ht="11.25" customHeight="1" x14ac:dyDescent="0.25">
      <c r="J4" s="219"/>
    </row>
    <row r="5" spans="1:13" s="220" customFormat="1" ht="15.75" customHeight="1" x14ac:dyDescent="0.2">
      <c r="A5" s="212" t="s">
        <v>4</v>
      </c>
      <c r="B5" s="221"/>
      <c r="C5" s="222" t="s">
        <v>98</v>
      </c>
      <c r="D5" s="221"/>
      <c r="E5" s="223"/>
      <c r="F5" s="223"/>
      <c r="G5" s="223"/>
      <c r="H5" s="223"/>
      <c r="I5" s="223"/>
      <c r="J5" s="223"/>
      <c r="K5" s="223"/>
      <c r="L5" s="223"/>
    </row>
    <row r="6" spans="1:13" s="220" customFormat="1" ht="15.75" customHeight="1" x14ac:dyDescent="0.2">
      <c r="A6" s="177" t="s">
        <v>5</v>
      </c>
      <c r="B6" s="221"/>
      <c r="C6" s="177" t="s">
        <v>334</v>
      </c>
      <c r="D6" s="221"/>
      <c r="E6" s="221"/>
      <c r="F6" s="221"/>
      <c r="G6" s="221"/>
      <c r="H6" s="221"/>
      <c r="I6" s="221"/>
      <c r="J6" s="221"/>
      <c r="K6" s="221"/>
      <c r="L6" s="221"/>
      <c r="M6" s="221"/>
    </row>
    <row r="7" spans="1:13" ht="15.75" customHeight="1" x14ac:dyDescent="0.2">
      <c r="A7" s="10" t="s">
        <v>6</v>
      </c>
      <c r="B7" s="53"/>
      <c r="C7" s="10" t="s">
        <v>99</v>
      </c>
      <c r="D7" s="55"/>
      <c r="E7" s="56"/>
      <c r="F7" s="57"/>
      <c r="G7" s="57"/>
      <c r="H7" s="57"/>
      <c r="I7" s="57"/>
      <c r="J7" s="57"/>
      <c r="K7" s="57"/>
      <c r="L7" s="57"/>
    </row>
    <row r="8" spans="1:13" ht="15.75" x14ac:dyDescent="0.25">
      <c r="A8" s="10" t="s">
        <v>762</v>
      </c>
      <c r="B8" s="58"/>
      <c r="C8" s="11"/>
      <c r="D8" s="59"/>
      <c r="E8" s="60"/>
      <c r="F8" s="61"/>
      <c r="G8" s="61"/>
      <c r="H8" s="61"/>
      <c r="I8" s="62"/>
      <c r="J8" s="51"/>
    </row>
    <row r="9" spans="1:13" ht="15.75" x14ac:dyDescent="0.25">
      <c r="A9" s="60"/>
      <c r="B9" s="58"/>
      <c r="C9" s="63" t="s">
        <v>26</v>
      </c>
      <c r="D9" s="64"/>
      <c r="E9" s="62"/>
      <c r="F9" s="62"/>
      <c r="G9" s="62"/>
      <c r="H9" s="62"/>
      <c r="I9" s="62"/>
      <c r="J9" s="51"/>
    </row>
    <row r="10" spans="1:13" ht="15.75" x14ac:dyDescent="0.25">
      <c r="A10" s="60"/>
      <c r="B10" s="65"/>
      <c r="C10" s="63" t="s">
        <v>27</v>
      </c>
      <c r="D10" s="64"/>
      <c r="E10" s="66"/>
      <c r="F10" s="62"/>
      <c r="G10" s="62"/>
      <c r="H10" s="62"/>
      <c r="I10" s="62"/>
      <c r="J10" s="51"/>
    </row>
    <row r="11" spans="1:13" ht="15.75" x14ac:dyDescent="0.25">
      <c r="A11" s="60"/>
      <c r="B11" s="65"/>
      <c r="C11" s="230" t="s">
        <v>731</v>
      </c>
      <c r="D11" s="68"/>
      <c r="E11" s="66"/>
      <c r="F11" s="62"/>
      <c r="G11" s="62"/>
      <c r="H11" s="62"/>
      <c r="I11" s="62"/>
      <c r="J11" s="51"/>
    </row>
    <row r="12" spans="1:13" ht="11.25" customHeight="1" x14ac:dyDescent="0.25">
      <c r="F12" s="69"/>
      <c r="J12" s="51"/>
    </row>
    <row r="13" spans="1:13" ht="16.5" customHeight="1" x14ac:dyDescent="0.25">
      <c r="A13" s="255" t="s">
        <v>28</v>
      </c>
      <c r="B13" s="256" t="s">
        <v>29</v>
      </c>
      <c r="C13" s="257" t="s">
        <v>30</v>
      </c>
      <c r="D13" s="258"/>
      <c r="E13" s="261" t="s">
        <v>31</v>
      </c>
      <c r="F13" s="255" t="s">
        <v>32</v>
      </c>
      <c r="G13" s="255"/>
      <c r="H13" s="255"/>
      <c r="I13" s="255" t="s">
        <v>33</v>
      </c>
      <c r="J13" s="51"/>
    </row>
    <row r="14" spans="1:13" ht="27" customHeight="1" x14ac:dyDescent="0.25">
      <c r="A14" s="255"/>
      <c r="B14" s="256"/>
      <c r="C14" s="259"/>
      <c r="D14" s="260"/>
      <c r="E14" s="261"/>
      <c r="F14" s="70" t="s">
        <v>34</v>
      </c>
      <c r="G14" s="70" t="s">
        <v>35</v>
      </c>
      <c r="H14" s="70" t="s">
        <v>36</v>
      </c>
      <c r="I14" s="255"/>
      <c r="J14" s="51"/>
    </row>
    <row r="15" spans="1:13" ht="28.5" customHeight="1" x14ac:dyDescent="0.25">
      <c r="A15" s="71">
        <v>1</v>
      </c>
      <c r="B15" s="168" t="s">
        <v>436</v>
      </c>
      <c r="C15" s="280" t="s">
        <v>409</v>
      </c>
      <c r="D15" s="281"/>
      <c r="E15" s="73"/>
      <c r="F15" s="74"/>
      <c r="G15" s="74"/>
      <c r="H15" s="74"/>
      <c r="I15" s="74"/>
      <c r="J15" s="51"/>
    </row>
    <row r="16" spans="1:13" ht="15.75" x14ac:dyDescent="0.25">
      <c r="A16" s="75" t="s">
        <v>38</v>
      </c>
      <c r="B16" s="76" t="s">
        <v>38</v>
      </c>
      <c r="C16" s="245" t="s">
        <v>39</v>
      </c>
      <c r="D16" s="246"/>
      <c r="E16" s="77"/>
      <c r="F16" s="77"/>
      <c r="G16" s="77"/>
      <c r="H16" s="77"/>
      <c r="I16" s="77"/>
      <c r="J16" s="51"/>
    </row>
    <row r="17" spans="1:10" ht="15.75" customHeight="1" x14ac:dyDescent="0.25">
      <c r="A17" s="237" t="s">
        <v>40</v>
      </c>
      <c r="B17" s="238"/>
      <c r="C17" s="247"/>
      <c r="D17" s="78"/>
      <c r="E17" s="79"/>
      <c r="F17" s="80"/>
      <c r="G17" s="80"/>
      <c r="H17" s="80"/>
      <c r="I17" s="81"/>
      <c r="J17" s="51"/>
    </row>
    <row r="18" spans="1:10" s="43" customFormat="1" ht="15.75" customHeight="1" x14ac:dyDescent="0.2">
      <c r="A18" s="248" t="s">
        <v>41</v>
      </c>
      <c r="B18" s="249"/>
      <c r="C18" s="249"/>
      <c r="D18" s="82"/>
      <c r="E18" s="83"/>
      <c r="F18" s="84"/>
      <c r="G18" s="84"/>
      <c r="H18" s="84"/>
      <c r="I18" s="84"/>
      <c r="J18" s="85"/>
    </row>
    <row r="19" spans="1:10" ht="15.75" customHeight="1" x14ac:dyDescent="0.25">
      <c r="A19" s="250" t="s">
        <v>42</v>
      </c>
      <c r="B19" s="251"/>
      <c r="C19" s="251"/>
      <c r="D19" s="78"/>
      <c r="E19" s="79"/>
      <c r="F19" s="80"/>
      <c r="G19" s="80"/>
      <c r="H19" s="80"/>
      <c r="I19" s="81"/>
      <c r="J19" s="51"/>
    </row>
    <row r="20" spans="1:10" ht="14.25" customHeight="1" x14ac:dyDescent="0.25">
      <c r="A20" s="237" t="s">
        <v>43</v>
      </c>
      <c r="B20" s="238"/>
      <c r="C20" s="238"/>
      <c r="D20" s="86">
        <v>0.2359</v>
      </c>
      <c r="E20" s="79"/>
      <c r="F20" s="87"/>
      <c r="G20" s="81"/>
      <c r="H20" s="81"/>
      <c r="I20" s="81"/>
      <c r="J20" s="51"/>
    </row>
    <row r="21" spans="1:10" ht="15.75" customHeight="1" x14ac:dyDescent="0.25">
      <c r="A21" s="237" t="s">
        <v>44</v>
      </c>
      <c r="B21" s="238"/>
      <c r="C21" s="238"/>
      <c r="D21" s="88"/>
      <c r="E21" s="89"/>
      <c r="F21" s="80"/>
      <c r="G21" s="80"/>
      <c r="H21" s="80"/>
      <c r="I21" s="81"/>
      <c r="J21" s="51"/>
    </row>
    <row r="22" spans="1:10" ht="15.75" customHeight="1" x14ac:dyDescent="0.25">
      <c r="A22" s="90"/>
      <c r="B22" s="90"/>
      <c r="C22" s="90"/>
      <c r="D22" s="91"/>
      <c r="E22" s="92"/>
      <c r="F22" s="93"/>
      <c r="G22" s="93"/>
      <c r="H22" s="93"/>
      <c r="I22" s="94"/>
      <c r="J22" s="51"/>
    </row>
    <row r="23" spans="1:10" ht="15.75" x14ac:dyDescent="0.25">
      <c r="A23" s="93"/>
      <c r="B23" s="93"/>
      <c r="C23" s="93"/>
      <c r="D23" s="93"/>
      <c r="E23" s="93"/>
      <c r="F23" s="93"/>
      <c r="G23" s="93"/>
      <c r="H23" s="93"/>
      <c r="I23" s="94"/>
      <c r="J23" s="51"/>
    </row>
    <row r="24" spans="1:10" x14ac:dyDescent="0.2">
      <c r="A24" s="10" t="s">
        <v>732</v>
      </c>
      <c r="B24" s="10"/>
      <c r="C24" s="95"/>
      <c r="D24" s="96"/>
      <c r="E24" s="10" t="s">
        <v>45</v>
      </c>
      <c r="F24" s="95"/>
      <c r="G24" s="95"/>
      <c r="H24" s="96"/>
    </row>
    <row r="25" spans="1:10" x14ac:dyDescent="0.2">
      <c r="A25" s="229"/>
      <c r="B25" s="229"/>
      <c r="C25" s="10"/>
      <c r="D25" s="10"/>
      <c r="E25" s="10"/>
      <c r="F25" s="10"/>
      <c r="G25" s="97"/>
      <c r="H25" s="97"/>
    </row>
    <row r="26" spans="1:10" ht="11.45" customHeight="1" x14ac:dyDescent="0.2">
      <c r="A26" s="229"/>
      <c r="B26" s="229"/>
      <c r="C26" s="10"/>
      <c r="D26" s="10"/>
      <c r="E26" s="234" t="s">
        <v>46</v>
      </c>
      <c r="H26" s="10"/>
    </row>
    <row r="27" spans="1:10" x14ac:dyDescent="0.2">
      <c r="A27" s="10"/>
      <c r="B27" s="10"/>
      <c r="C27" s="10"/>
      <c r="D27" s="10"/>
      <c r="E27" s="10"/>
      <c r="F27" s="10"/>
      <c r="G27" s="10"/>
      <c r="H27" s="10"/>
    </row>
    <row r="29" spans="1:10" hidden="1" x14ac:dyDescent="0.2">
      <c r="A29" s="229"/>
      <c r="B29" s="229"/>
      <c r="C29" s="10"/>
      <c r="D29" s="10"/>
      <c r="E29" s="10"/>
      <c r="F29" s="10"/>
      <c r="G29" s="10"/>
      <c r="H29" s="10"/>
    </row>
    <row r="30" spans="1:10" x14ac:dyDescent="0.2">
      <c r="A30" s="10"/>
      <c r="B30" s="10"/>
      <c r="C30" s="10"/>
      <c r="D30" s="10"/>
      <c r="E30" s="10"/>
      <c r="F30" s="10"/>
      <c r="G30" s="10"/>
      <c r="H30" s="10"/>
    </row>
    <row r="32" spans="1:10" x14ac:dyDescent="0.2">
      <c r="A32" s="10"/>
      <c r="B32" s="10"/>
      <c r="C32" s="10"/>
      <c r="D32" s="10"/>
      <c r="E32" s="10"/>
      <c r="F32" s="10"/>
      <c r="G32" s="10"/>
      <c r="H32" s="10"/>
    </row>
  </sheetData>
  <mergeCells count="16">
    <mergeCell ref="A1:I1"/>
    <mergeCell ref="A2:I2"/>
    <mergeCell ref="A3:I3"/>
    <mergeCell ref="A13:A14"/>
    <mergeCell ref="B13:B14"/>
    <mergeCell ref="C13:D14"/>
    <mergeCell ref="E13:E14"/>
    <mergeCell ref="F13:H13"/>
    <mergeCell ref="I13:I14"/>
    <mergeCell ref="A20:C20"/>
    <mergeCell ref="A21:C21"/>
    <mergeCell ref="C15:D15"/>
    <mergeCell ref="C16:D16"/>
    <mergeCell ref="A17:C17"/>
    <mergeCell ref="A18:C18"/>
    <mergeCell ref="A19:C19"/>
  </mergeCells>
  <pageMargins left="0.59055118110236227" right="0.15748031496062992" top="0.98425196850393704" bottom="0.74803149606299213" header="0.31496062992125984" footer="0.31496062992125984"/>
  <pageSetup paperSize="9" scale="9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Zeros="0" zoomScaleNormal="100" workbookViewId="0">
      <selection activeCell="G11" sqref="G11"/>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760</v>
      </c>
      <c r="B1" s="271"/>
      <c r="C1" s="271"/>
      <c r="D1" s="271"/>
      <c r="E1" s="271"/>
      <c r="F1" s="271"/>
      <c r="G1" s="271"/>
      <c r="H1" s="271"/>
      <c r="I1" s="271"/>
      <c r="J1" s="271"/>
      <c r="K1" s="271"/>
      <c r="L1" s="271"/>
      <c r="M1" s="271"/>
      <c r="N1" s="271"/>
      <c r="O1" s="271"/>
    </row>
    <row r="2" spans="1:15" x14ac:dyDescent="0.2">
      <c r="A2" s="272" t="s">
        <v>409</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77" t="s">
        <v>335</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O42</f>
        <v>0</v>
      </c>
      <c r="O6" s="274"/>
    </row>
    <row r="7" spans="1:15" x14ac:dyDescent="0.2">
      <c r="B7" s="98"/>
      <c r="C7" s="98"/>
      <c r="D7" s="98"/>
      <c r="L7" s="10"/>
    </row>
    <row r="8" spans="1:15" x14ac:dyDescent="0.2">
      <c r="A8" s="171" t="s">
        <v>739</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14.45" customHeight="1" x14ac:dyDescent="0.2">
      <c r="A13" s="111"/>
      <c r="B13" s="112"/>
      <c r="C13" s="113"/>
      <c r="D13" s="114"/>
      <c r="E13" s="115"/>
      <c r="F13" s="114"/>
      <c r="G13" s="115"/>
      <c r="H13" s="115"/>
      <c r="I13" s="115"/>
      <c r="J13" s="115"/>
      <c r="K13" s="116"/>
      <c r="L13" s="117"/>
      <c r="M13" s="117"/>
      <c r="N13" s="117"/>
      <c r="O13" s="117"/>
    </row>
    <row r="14" spans="1:15" s="10" customFormat="1" ht="24" x14ac:dyDescent="0.2">
      <c r="A14" s="118" t="s">
        <v>63</v>
      </c>
      <c r="B14" s="119" t="s">
        <v>410</v>
      </c>
      <c r="C14" s="120" t="s">
        <v>118</v>
      </c>
      <c r="D14" s="121">
        <v>1</v>
      </c>
      <c r="E14" s="122"/>
      <c r="F14" s="123"/>
      <c r="G14" s="122"/>
      <c r="H14" s="122"/>
      <c r="I14" s="122"/>
      <c r="J14" s="122">
        <f>ROUND(G14+H14+I14,2)</f>
        <v>0</v>
      </c>
      <c r="K14" s="124">
        <f t="shared" ref="K14:K38" si="0">D14*E14</f>
        <v>0</v>
      </c>
      <c r="L14" s="125">
        <f t="shared" ref="L14:L38" si="1">ROUND(D14*G14,2)</f>
        <v>0</v>
      </c>
      <c r="M14" s="125">
        <f t="shared" ref="M14:M38" si="2">ROUND(D14*H14,2)</f>
        <v>0</v>
      </c>
      <c r="N14" s="125">
        <f t="shared" ref="N14:N38" si="3">ROUND(I14*D14,2)</f>
        <v>0</v>
      </c>
      <c r="O14" s="125">
        <f>ROUND(L14+M14+N14,2)</f>
        <v>0</v>
      </c>
    </row>
    <row r="15" spans="1:15" s="10" customFormat="1" ht="24" x14ac:dyDescent="0.2">
      <c r="A15" s="118" t="s">
        <v>64</v>
      </c>
      <c r="B15" s="126" t="s">
        <v>411</v>
      </c>
      <c r="C15" s="127" t="s">
        <v>68</v>
      </c>
      <c r="D15" s="128">
        <v>90</v>
      </c>
      <c r="E15" s="122"/>
      <c r="F15" s="123"/>
      <c r="G15" s="122"/>
      <c r="H15" s="122"/>
      <c r="I15" s="122"/>
      <c r="J15" s="122">
        <f t="shared" ref="J15:J38" si="4">ROUND(G15+H15+I15,2)</f>
        <v>0</v>
      </c>
      <c r="K15" s="124">
        <f t="shared" si="0"/>
        <v>0</v>
      </c>
      <c r="L15" s="125">
        <f t="shared" si="1"/>
        <v>0</v>
      </c>
      <c r="M15" s="125">
        <f t="shared" si="2"/>
        <v>0</v>
      </c>
      <c r="N15" s="125">
        <f t="shared" si="3"/>
        <v>0</v>
      </c>
      <c r="O15" s="125">
        <f t="shared" ref="O15:O38" si="5">ROUND(L15+M15+N15,2)</f>
        <v>0</v>
      </c>
    </row>
    <row r="16" spans="1:15" s="10" customFormat="1" x14ac:dyDescent="0.2">
      <c r="A16" s="118" t="s">
        <v>65</v>
      </c>
      <c r="B16" s="129" t="s">
        <v>413</v>
      </c>
      <c r="C16" s="130" t="s">
        <v>68</v>
      </c>
      <c r="D16" s="130">
        <v>7</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ht="16.5" customHeight="1" x14ac:dyDescent="0.2">
      <c r="A17" s="118" t="s">
        <v>67</v>
      </c>
      <c r="B17" s="131" t="s">
        <v>415</v>
      </c>
      <c r="C17" s="120" t="s">
        <v>68</v>
      </c>
      <c r="D17" s="122">
        <v>79</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x14ac:dyDescent="0.2">
      <c r="A18" s="118" t="s">
        <v>69</v>
      </c>
      <c r="B18" s="131" t="s">
        <v>414</v>
      </c>
      <c r="C18" s="120" t="s">
        <v>68</v>
      </c>
      <c r="D18" s="122">
        <v>9</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x14ac:dyDescent="0.2">
      <c r="A19" s="118" t="s">
        <v>70</v>
      </c>
      <c r="B19" s="131" t="s">
        <v>416</v>
      </c>
      <c r="C19" s="120" t="s">
        <v>68</v>
      </c>
      <c r="D19" s="122">
        <v>4</v>
      </c>
      <c r="E19" s="122"/>
      <c r="F19" s="123"/>
      <c r="G19" s="122"/>
      <c r="H19" s="122"/>
      <c r="I19" s="122"/>
      <c r="J19" s="122">
        <f t="shared" ref="J19:J31" si="6">ROUND(G19+H19+I19,2)</f>
        <v>0</v>
      </c>
      <c r="K19" s="124">
        <f t="shared" si="0"/>
        <v>0</v>
      </c>
      <c r="L19" s="125">
        <f t="shared" si="1"/>
        <v>0</v>
      </c>
      <c r="M19" s="125">
        <f t="shared" si="2"/>
        <v>0</v>
      </c>
      <c r="N19" s="125">
        <f t="shared" si="3"/>
        <v>0</v>
      </c>
      <c r="O19" s="125">
        <f t="shared" ref="O19:O31" si="7">ROUND(L19+M19+N19,2)</f>
        <v>0</v>
      </c>
    </row>
    <row r="20" spans="1:15" s="10" customFormat="1" ht="24" x14ac:dyDescent="0.2">
      <c r="A20" s="118" t="s">
        <v>71</v>
      </c>
      <c r="B20" s="131" t="s">
        <v>417</v>
      </c>
      <c r="C20" s="132" t="s">
        <v>68</v>
      </c>
      <c r="D20" s="133">
        <v>4</v>
      </c>
      <c r="E20" s="122"/>
      <c r="F20" s="123"/>
      <c r="G20" s="122"/>
      <c r="H20" s="122"/>
      <c r="I20" s="122"/>
      <c r="J20" s="122">
        <f t="shared" si="6"/>
        <v>0</v>
      </c>
      <c r="K20" s="124">
        <f t="shared" si="0"/>
        <v>0</v>
      </c>
      <c r="L20" s="125">
        <f t="shared" si="1"/>
        <v>0</v>
      </c>
      <c r="M20" s="125">
        <f t="shared" si="2"/>
        <v>0</v>
      </c>
      <c r="N20" s="125">
        <f t="shared" si="3"/>
        <v>0</v>
      </c>
      <c r="O20" s="125">
        <f t="shared" si="7"/>
        <v>0</v>
      </c>
    </row>
    <row r="21" spans="1:15" s="10" customFormat="1" x14ac:dyDescent="0.2">
      <c r="A21" s="118" t="s">
        <v>72</v>
      </c>
      <c r="B21" s="129" t="s">
        <v>418</v>
      </c>
      <c r="C21" s="130" t="s">
        <v>68</v>
      </c>
      <c r="D21" s="130">
        <v>1</v>
      </c>
      <c r="E21" s="122"/>
      <c r="F21" s="123"/>
      <c r="G21" s="122"/>
      <c r="H21" s="122"/>
      <c r="I21" s="122"/>
      <c r="J21" s="122">
        <f t="shared" si="6"/>
        <v>0</v>
      </c>
      <c r="K21" s="124">
        <f t="shared" si="0"/>
        <v>0</v>
      </c>
      <c r="L21" s="125">
        <f t="shared" si="1"/>
        <v>0</v>
      </c>
      <c r="M21" s="125">
        <f t="shared" si="2"/>
        <v>0</v>
      </c>
      <c r="N21" s="125">
        <f t="shared" si="3"/>
        <v>0</v>
      </c>
      <c r="O21" s="125">
        <f t="shared" si="7"/>
        <v>0</v>
      </c>
    </row>
    <row r="22" spans="1:15" s="10" customFormat="1" x14ac:dyDescent="0.2">
      <c r="A22" s="118" t="s">
        <v>73</v>
      </c>
      <c r="B22" s="126" t="s">
        <v>419</v>
      </c>
      <c r="C22" s="127" t="s">
        <v>68</v>
      </c>
      <c r="D22" s="128">
        <v>1</v>
      </c>
      <c r="E22" s="122"/>
      <c r="F22" s="123"/>
      <c r="G22" s="122"/>
      <c r="H22" s="122"/>
      <c r="I22" s="122"/>
      <c r="J22" s="122">
        <f t="shared" si="6"/>
        <v>0</v>
      </c>
      <c r="K22" s="124">
        <f t="shared" si="0"/>
        <v>0</v>
      </c>
      <c r="L22" s="125">
        <f t="shared" si="1"/>
        <v>0</v>
      </c>
      <c r="M22" s="125">
        <f t="shared" si="2"/>
        <v>0</v>
      </c>
      <c r="N22" s="125">
        <f t="shared" si="3"/>
        <v>0</v>
      </c>
      <c r="O22" s="125">
        <f t="shared" si="7"/>
        <v>0</v>
      </c>
    </row>
    <row r="23" spans="1:15" s="10" customFormat="1" x14ac:dyDescent="0.2">
      <c r="A23" s="118" t="s">
        <v>74</v>
      </c>
      <c r="B23" s="126" t="s">
        <v>420</v>
      </c>
      <c r="C23" s="127" t="s">
        <v>68</v>
      </c>
      <c r="D23" s="128">
        <v>12</v>
      </c>
      <c r="E23" s="122"/>
      <c r="F23" s="123"/>
      <c r="G23" s="122"/>
      <c r="H23" s="122"/>
      <c r="I23" s="122"/>
      <c r="J23" s="122">
        <f t="shared" si="6"/>
        <v>0</v>
      </c>
      <c r="K23" s="124">
        <f t="shared" si="0"/>
        <v>0</v>
      </c>
      <c r="L23" s="125">
        <f t="shared" si="1"/>
        <v>0</v>
      </c>
      <c r="M23" s="125">
        <f t="shared" si="2"/>
        <v>0</v>
      </c>
      <c r="N23" s="125">
        <f t="shared" si="3"/>
        <v>0</v>
      </c>
      <c r="O23" s="125">
        <f t="shared" si="7"/>
        <v>0</v>
      </c>
    </row>
    <row r="24" spans="1:15" s="10" customFormat="1" x14ac:dyDescent="0.2">
      <c r="A24" s="118" t="s">
        <v>75</v>
      </c>
      <c r="B24" s="126" t="s">
        <v>421</v>
      </c>
      <c r="C24" s="127" t="s">
        <v>68</v>
      </c>
      <c r="D24" s="128">
        <v>1</v>
      </c>
      <c r="E24" s="122"/>
      <c r="F24" s="123"/>
      <c r="G24" s="122"/>
      <c r="H24" s="122"/>
      <c r="I24" s="122"/>
      <c r="J24" s="122">
        <f t="shared" si="6"/>
        <v>0</v>
      </c>
      <c r="K24" s="124">
        <f t="shared" si="0"/>
        <v>0</v>
      </c>
      <c r="L24" s="125">
        <f t="shared" si="1"/>
        <v>0</v>
      </c>
      <c r="M24" s="125">
        <f t="shared" si="2"/>
        <v>0</v>
      </c>
      <c r="N24" s="125">
        <f t="shared" si="3"/>
        <v>0</v>
      </c>
      <c r="O24" s="125">
        <f t="shared" si="7"/>
        <v>0</v>
      </c>
    </row>
    <row r="25" spans="1:15" s="10" customFormat="1" ht="25.5" x14ac:dyDescent="0.2">
      <c r="A25" s="118" t="s">
        <v>76</v>
      </c>
      <c r="B25" s="126" t="s">
        <v>422</v>
      </c>
      <c r="C25" s="127" t="s">
        <v>306</v>
      </c>
      <c r="D25" s="128">
        <v>1200</v>
      </c>
      <c r="E25" s="122"/>
      <c r="F25" s="123"/>
      <c r="G25" s="122"/>
      <c r="H25" s="122"/>
      <c r="I25" s="122"/>
      <c r="J25" s="122">
        <f t="shared" si="6"/>
        <v>0</v>
      </c>
      <c r="K25" s="124">
        <f t="shared" si="0"/>
        <v>0</v>
      </c>
      <c r="L25" s="125">
        <f t="shared" si="1"/>
        <v>0</v>
      </c>
      <c r="M25" s="125">
        <f t="shared" si="2"/>
        <v>0</v>
      </c>
      <c r="N25" s="125">
        <f t="shared" si="3"/>
        <v>0</v>
      </c>
      <c r="O25" s="125">
        <f t="shared" si="7"/>
        <v>0</v>
      </c>
    </row>
    <row r="26" spans="1:15" s="10" customFormat="1" ht="25.5" x14ac:dyDescent="0.2">
      <c r="A26" s="118" t="s">
        <v>77</v>
      </c>
      <c r="B26" s="126" t="s">
        <v>423</v>
      </c>
      <c r="C26" s="127" t="s">
        <v>306</v>
      </c>
      <c r="D26" s="128">
        <v>40</v>
      </c>
      <c r="E26" s="122"/>
      <c r="F26" s="123"/>
      <c r="G26" s="122"/>
      <c r="H26" s="122"/>
      <c r="I26" s="122"/>
      <c r="J26" s="122">
        <f t="shared" si="6"/>
        <v>0</v>
      </c>
      <c r="K26" s="124">
        <f t="shared" si="0"/>
        <v>0</v>
      </c>
      <c r="L26" s="125">
        <f t="shared" si="1"/>
        <v>0</v>
      </c>
      <c r="M26" s="125">
        <f t="shared" si="2"/>
        <v>0</v>
      </c>
      <c r="N26" s="125">
        <f t="shared" si="3"/>
        <v>0</v>
      </c>
      <c r="O26" s="125">
        <f t="shared" si="7"/>
        <v>0</v>
      </c>
    </row>
    <row r="27" spans="1:15" s="10" customFormat="1" ht="16.5" customHeight="1" x14ac:dyDescent="0.2">
      <c r="A27" s="118" t="s">
        <v>78</v>
      </c>
      <c r="B27" s="126" t="s">
        <v>424</v>
      </c>
      <c r="C27" s="127" t="s">
        <v>306</v>
      </c>
      <c r="D27" s="128">
        <v>30</v>
      </c>
      <c r="E27" s="122"/>
      <c r="F27" s="123"/>
      <c r="G27" s="122"/>
      <c r="H27" s="122"/>
      <c r="I27" s="122"/>
      <c r="J27" s="122">
        <f t="shared" si="6"/>
        <v>0</v>
      </c>
      <c r="K27" s="124">
        <f t="shared" si="0"/>
        <v>0</v>
      </c>
      <c r="L27" s="125">
        <f t="shared" si="1"/>
        <v>0</v>
      </c>
      <c r="M27" s="125">
        <f t="shared" si="2"/>
        <v>0</v>
      </c>
      <c r="N27" s="125">
        <f t="shared" si="3"/>
        <v>0</v>
      </c>
      <c r="O27" s="125">
        <f t="shared" si="7"/>
        <v>0</v>
      </c>
    </row>
    <row r="28" spans="1:15" s="10" customFormat="1" x14ac:dyDescent="0.2">
      <c r="A28" s="118" t="s">
        <v>79</v>
      </c>
      <c r="B28" s="131" t="s">
        <v>425</v>
      </c>
      <c r="C28" s="120" t="s">
        <v>118</v>
      </c>
      <c r="D28" s="123">
        <v>1</v>
      </c>
      <c r="E28" s="122"/>
      <c r="F28" s="123"/>
      <c r="G28" s="122"/>
      <c r="H28" s="122"/>
      <c r="I28" s="122"/>
      <c r="J28" s="122">
        <f t="shared" si="6"/>
        <v>0</v>
      </c>
      <c r="K28" s="124">
        <f t="shared" si="0"/>
        <v>0</v>
      </c>
      <c r="L28" s="125">
        <f t="shared" si="1"/>
        <v>0</v>
      </c>
      <c r="M28" s="125">
        <f t="shared" si="2"/>
        <v>0</v>
      </c>
      <c r="N28" s="125">
        <f t="shared" si="3"/>
        <v>0</v>
      </c>
      <c r="O28" s="125">
        <f t="shared" si="7"/>
        <v>0</v>
      </c>
    </row>
    <row r="29" spans="1:15" s="10" customFormat="1" ht="16.5" customHeight="1" x14ac:dyDescent="0.2">
      <c r="A29" s="118" t="s">
        <v>80</v>
      </c>
      <c r="B29" s="129" t="s">
        <v>426</v>
      </c>
      <c r="C29" s="130" t="s">
        <v>68</v>
      </c>
      <c r="D29" s="130">
        <v>7</v>
      </c>
      <c r="E29" s="122"/>
      <c r="F29" s="123"/>
      <c r="G29" s="122"/>
      <c r="H29" s="122"/>
      <c r="I29" s="122"/>
      <c r="J29" s="122">
        <f t="shared" si="6"/>
        <v>0</v>
      </c>
      <c r="K29" s="124">
        <f t="shared" si="0"/>
        <v>0</v>
      </c>
      <c r="L29" s="125">
        <f t="shared" si="1"/>
        <v>0</v>
      </c>
      <c r="M29" s="125">
        <f t="shared" si="2"/>
        <v>0</v>
      </c>
      <c r="N29" s="125">
        <f t="shared" si="3"/>
        <v>0</v>
      </c>
      <c r="O29" s="125">
        <f t="shared" si="7"/>
        <v>0</v>
      </c>
    </row>
    <row r="30" spans="1:15" s="10" customFormat="1" ht="25.5" x14ac:dyDescent="0.2">
      <c r="A30" s="118" t="s">
        <v>81</v>
      </c>
      <c r="B30" s="129" t="s">
        <v>427</v>
      </c>
      <c r="C30" s="130" t="s">
        <v>306</v>
      </c>
      <c r="D30" s="130">
        <v>30</v>
      </c>
      <c r="E30" s="122"/>
      <c r="F30" s="123"/>
      <c r="G30" s="122"/>
      <c r="H30" s="122"/>
      <c r="I30" s="122"/>
      <c r="J30" s="122">
        <f t="shared" si="6"/>
        <v>0</v>
      </c>
      <c r="K30" s="124">
        <f t="shared" si="0"/>
        <v>0</v>
      </c>
      <c r="L30" s="125">
        <f t="shared" si="1"/>
        <v>0</v>
      </c>
      <c r="M30" s="125">
        <f t="shared" si="2"/>
        <v>0</v>
      </c>
      <c r="N30" s="125">
        <f t="shared" si="3"/>
        <v>0</v>
      </c>
      <c r="O30" s="125">
        <f t="shared" si="7"/>
        <v>0</v>
      </c>
    </row>
    <row r="31" spans="1:15" s="10" customFormat="1" ht="16.5" customHeight="1" x14ac:dyDescent="0.2">
      <c r="A31" s="118" t="s">
        <v>82</v>
      </c>
      <c r="B31" s="129" t="s">
        <v>428</v>
      </c>
      <c r="C31" s="130" t="s">
        <v>68</v>
      </c>
      <c r="D31" s="128">
        <v>1</v>
      </c>
      <c r="E31" s="122"/>
      <c r="F31" s="123"/>
      <c r="G31" s="122"/>
      <c r="H31" s="122"/>
      <c r="I31" s="122"/>
      <c r="J31" s="122">
        <f t="shared" si="6"/>
        <v>0</v>
      </c>
      <c r="K31" s="124">
        <f t="shared" si="0"/>
        <v>0</v>
      </c>
      <c r="L31" s="125">
        <f t="shared" si="1"/>
        <v>0</v>
      </c>
      <c r="M31" s="125">
        <f t="shared" si="2"/>
        <v>0</v>
      </c>
      <c r="N31" s="125">
        <f t="shared" si="3"/>
        <v>0</v>
      </c>
      <c r="O31" s="125">
        <f t="shared" si="7"/>
        <v>0</v>
      </c>
    </row>
    <row r="32" spans="1:15" s="10" customFormat="1" x14ac:dyDescent="0.2">
      <c r="A32" s="118" t="s">
        <v>83</v>
      </c>
      <c r="B32" s="131" t="s">
        <v>429</v>
      </c>
      <c r="C32" s="120" t="s">
        <v>68</v>
      </c>
      <c r="D32" s="122">
        <v>5</v>
      </c>
      <c r="E32" s="122"/>
      <c r="F32" s="123"/>
      <c r="G32" s="122"/>
      <c r="H32" s="122"/>
      <c r="I32" s="122"/>
      <c r="J32" s="122">
        <f t="shared" si="4"/>
        <v>0</v>
      </c>
      <c r="K32" s="124">
        <f t="shared" si="0"/>
        <v>0</v>
      </c>
      <c r="L32" s="125">
        <f t="shared" si="1"/>
        <v>0</v>
      </c>
      <c r="M32" s="125">
        <f t="shared" si="2"/>
        <v>0</v>
      </c>
      <c r="N32" s="125">
        <f t="shared" si="3"/>
        <v>0</v>
      </c>
      <c r="O32" s="125">
        <f t="shared" si="5"/>
        <v>0</v>
      </c>
    </row>
    <row r="33" spans="1:15" s="10" customFormat="1" x14ac:dyDescent="0.2">
      <c r="A33" s="118" t="s">
        <v>84</v>
      </c>
      <c r="B33" s="131" t="s">
        <v>430</v>
      </c>
      <c r="C33" s="132" t="s">
        <v>68</v>
      </c>
      <c r="D33" s="133">
        <v>4</v>
      </c>
      <c r="E33" s="122"/>
      <c r="F33" s="123"/>
      <c r="G33" s="122"/>
      <c r="H33" s="122"/>
      <c r="I33" s="122"/>
      <c r="J33" s="122">
        <f t="shared" si="4"/>
        <v>0</v>
      </c>
      <c r="K33" s="124">
        <f t="shared" si="0"/>
        <v>0</v>
      </c>
      <c r="L33" s="125">
        <f t="shared" si="1"/>
        <v>0</v>
      </c>
      <c r="M33" s="125">
        <f t="shared" si="2"/>
        <v>0</v>
      </c>
      <c r="N33" s="125">
        <f t="shared" si="3"/>
        <v>0</v>
      </c>
      <c r="O33" s="125">
        <f t="shared" si="5"/>
        <v>0</v>
      </c>
    </row>
    <row r="34" spans="1:15" s="10" customFormat="1" x14ac:dyDescent="0.2">
      <c r="A34" s="118" t="s">
        <v>85</v>
      </c>
      <c r="B34" s="129" t="s">
        <v>431</v>
      </c>
      <c r="C34" s="130" t="s">
        <v>68</v>
      </c>
      <c r="D34" s="130">
        <v>4</v>
      </c>
      <c r="E34" s="122"/>
      <c r="F34" s="123"/>
      <c r="G34" s="122"/>
      <c r="H34" s="122"/>
      <c r="I34" s="122"/>
      <c r="J34" s="122">
        <f t="shared" si="4"/>
        <v>0</v>
      </c>
      <c r="K34" s="124">
        <f t="shared" si="0"/>
        <v>0</v>
      </c>
      <c r="L34" s="125">
        <f t="shared" si="1"/>
        <v>0</v>
      </c>
      <c r="M34" s="125">
        <f t="shared" si="2"/>
        <v>0</v>
      </c>
      <c r="N34" s="125">
        <f t="shared" si="3"/>
        <v>0</v>
      </c>
      <c r="O34" s="125">
        <f t="shared" si="5"/>
        <v>0</v>
      </c>
    </row>
    <row r="35" spans="1:15" s="10" customFormat="1" ht="24" x14ac:dyDescent="0.2">
      <c r="A35" s="118" t="s">
        <v>86</v>
      </c>
      <c r="B35" s="126" t="s">
        <v>432</v>
      </c>
      <c r="C35" s="127" t="s">
        <v>68</v>
      </c>
      <c r="D35" s="128">
        <v>2</v>
      </c>
      <c r="E35" s="122"/>
      <c r="F35" s="123"/>
      <c r="G35" s="122"/>
      <c r="H35" s="122"/>
      <c r="I35" s="122"/>
      <c r="J35" s="122">
        <f t="shared" si="4"/>
        <v>0</v>
      </c>
      <c r="K35" s="124">
        <f t="shared" si="0"/>
        <v>0</v>
      </c>
      <c r="L35" s="125">
        <f t="shared" si="1"/>
        <v>0</v>
      </c>
      <c r="M35" s="125">
        <f t="shared" si="2"/>
        <v>0</v>
      </c>
      <c r="N35" s="125">
        <f t="shared" si="3"/>
        <v>0</v>
      </c>
      <c r="O35" s="125">
        <f t="shared" si="5"/>
        <v>0</v>
      </c>
    </row>
    <row r="36" spans="1:15" s="10" customFormat="1" ht="13.5" x14ac:dyDescent="0.2">
      <c r="A36" s="118" t="s">
        <v>87</v>
      </c>
      <c r="B36" s="126" t="s">
        <v>433</v>
      </c>
      <c r="C36" s="127" t="s">
        <v>306</v>
      </c>
      <c r="D36" s="128">
        <v>30</v>
      </c>
      <c r="E36" s="122"/>
      <c r="F36" s="123"/>
      <c r="G36" s="122"/>
      <c r="H36" s="122"/>
      <c r="I36" s="122"/>
      <c r="J36" s="122">
        <f t="shared" si="4"/>
        <v>0</v>
      </c>
      <c r="K36" s="124">
        <f t="shared" si="0"/>
        <v>0</v>
      </c>
      <c r="L36" s="125">
        <f t="shared" si="1"/>
        <v>0</v>
      </c>
      <c r="M36" s="125">
        <f t="shared" si="2"/>
        <v>0</v>
      </c>
      <c r="N36" s="125">
        <f t="shared" si="3"/>
        <v>0</v>
      </c>
      <c r="O36" s="125">
        <f t="shared" si="5"/>
        <v>0</v>
      </c>
    </row>
    <row r="37" spans="1:15" s="10" customFormat="1" x14ac:dyDescent="0.2">
      <c r="A37" s="118" t="s">
        <v>88</v>
      </c>
      <c r="B37" s="126" t="s">
        <v>434</v>
      </c>
      <c r="C37" s="127" t="s">
        <v>118</v>
      </c>
      <c r="D37" s="128">
        <v>1</v>
      </c>
      <c r="E37" s="122"/>
      <c r="F37" s="123"/>
      <c r="G37" s="122"/>
      <c r="H37" s="122"/>
      <c r="I37" s="122"/>
      <c r="J37" s="122">
        <f t="shared" si="4"/>
        <v>0</v>
      </c>
      <c r="K37" s="124">
        <f t="shared" si="0"/>
        <v>0</v>
      </c>
      <c r="L37" s="125">
        <f t="shared" si="1"/>
        <v>0</v>
      </c>
      <c r="M37" s="125">
        <f t="shared" si="2"/>
        <v>0</v>
      </c>
      <c r="N37" s="125">
        <f t="shared" si="3"/>
        <v>0</v>
      </c>
      <c r="O37" s="125">
        <f t="shared" si="5"/>
        <v>0</v>
      </c>
    </row>
    <row r="38" spans="1:15" s="10" customFormat="1" x14ac:dyDescent="0.2">
      <c r="A38" s="118" t="s">
        <v>89</v>
      </c>
      <c r="B38" s="126" t="s">
        <v>435</v>
      </c>
      <c r="C38" s="127" t="s">
        <v>118</v>
      </c>
      <c r="D38" s="128">
        <v>1</v>
      </c>
      <c r="E38" s="122"/>
      <c r="F38" s="123"/>
      <c r="G38" s="122"/>
      <c r="H38" s="122"/>
      <c r="I38" s="122"/>
      <c r="J38" s="122">
        <f t="shared" si="4"/>
        <v>0</v>
      </c>
      <c r="K38" s="124">
        <f t="shared" si="0"/>
        <v>0</v>
      </c>
      <c r="L38" s="125">
        <f t="shared" si="1"/>
        <v>0</v>
      </c>
      <c r="M38" s="125">
        <f t="shared" si="2"/>
        <v>0</v>
      </c>
      <c r="N38" s="125">
        <f t="shared" si="3"/>
        <v>0</v>
      </c>
      <c r="O38" s="125">
        <f t="shared" si="5"/>
        <v>0</v>
      </c>
    </row>
    <row r="39" spans="1:15" s="10" customFormat="1" x14ac:dyDescent="0.2">
      <c r="A39" s="118"/>
      <c r="B39" s="135"/>
      <c r="C39" s="120"/>
      <c r="D39" s="123"/>
      <c r="E39" s="122"/>
      <c r="F39" s="123"/>
      <c r="G39" s="122"/>
      <c r="H39" s="122"/>
      <c r="I39" s="122"/>
      <c r="J39" s="122"/>
      <c r="K39" s="124"/>
      <c r="L39" s="125"/>
      <c r="M39" s="125"/>
      <c r="N39" s="125"/>
      <c r="O39" s="125"/>
    </row>
    <row r="40" spans="1:15" x14ac:dyDescent="0.2">
      <c r="A40" s="263" t="s">
        <v>93</v>
      </c>
      <c r="B40" s="263"/>
      <c r="C40" s="136"/>
      <c r="D40" s="137"/>
      <c r="E40" s="138"/>
      <c r="F40" s="139"/>
      <c r="G40" s="139"/>
      <c r="H40" s="139"/>
      <c r="I40" s="139"/>
      <c r="J40" s="139"/>
      <c r="K40" s="140">
        <f>SUM(K14:K39)</f>
        <v>0</v>
      </c>
      <c r="L40" s="140">
        <f>SUM(L14:L39)</f>
        <v>0</v>
      </c>
      <c r="M40" s="140">
        <f>SUM(M14:M39)</f>
        <v>0</v>
      </c>
      <c r="N40" s="140">
        <f>SUM(N14:N39)</f>
        <v>0</v>
      </c>
      <c r="O40" s="140">
        <f>SUM(O14:O39)</f>
        <v>0</v>
      </c>
    </row>
    <row r="41" spans="1:15" ht="13.5" thickBot="1" x14ac:dyDescent="0.25">
      <c r="A41" s="264" t="s">
        <v>94</v>
      </c>
      <c r="B41" s="264"/>
      <c r="C41" s="141"/>
      <c r="D41" s="142"/>
      <c r="E41" s="143"/>
      <c r="F41" s="143"/>
      <c r="G41" s="143"/>
      <c r="H41" s="143"/>
      <c r="I41" s="143"/>
      <c r="J41" s="143"/>
      <c r="K41" s="144"/>
      <c r="L41" s="145"/>
      <c r="M41" s="146">
        <f>ROUND(M40*C41,2)</f>
        <v>0</v>
      </c>
      <c r="N41" s="145"/>
      <c r="O41" s="147">
        <f>SUM(L41:N41)</f>
        <v>0</v>
      </c>
    </row>
    <row r="42" spans="1:15" ht="14.25" thickTop="1" thickBot="1" x14ac:dyDescent="0.25">
      <c r="A42" s="265" t="s">
        <v>95</v>
      </c>
      <c r="B42" s="265"/>
      <c r="C42" s="148"/>
      <c r="D42" s="149"/>
      <c r="E42" s="150"/>
      <c r="F42" s="150"/>
      <c r="G42" s="150"/>
      <c r="H42" s="150"/>
      <c r="I42" s="150"/>
      <c r="J42" s="150"/>
      <c r="K42" s="151"/>
      <c r="L42" s="152">
        <f>ROUND(SUM(L40:L41),2)</f>
        <v>0</v>
      </c>
      <c r="M42" s="152">
        <f>ROUND(SUM(M40:M41),2)</f>
        <v>0</v>
      </c>
      <c r="N42" s="152">
        <f>ROUND(SUM(N40:N41),2)</f>
        <v>0</v>
      </c>
      <c r="O42" s="152">
        <f>ROUND(SUM(O40:O41),2)</f>
        <v>0</v>
      </c>
    </row>
    <row r="43" spans="1:15" ht="13.5" thickTop="1" x14ac:dyDescent="0.2">
      <c r="A43" s="105"/>
      <c r="B43" s="105"/>
      <c r="C43" s="107"/>
      <c r="D43" s="107"/>
      <c r="E43" s="105"/>
      <c r="F43" s="105"/>
      <c r="G43" s="105"/>
      <c r="H43" s="105"/>
      <c r="I43" s="105"/>
      <c r="J43" s="105"/>
      <c r="K43" s="105"/>
      <c r="L43" s="105"/>
      <c r="M43" s="105"/>
      <c r="N43" s="105"/>
      <c r="O43" s="105"/>
    </row>
    <row r="44" spans="1:15" x14ac:dyDescent="0.2">
      <c r="A44" s="153"/>
      <c r="B44" s="266"/>
      <c r="C44" s="266"/>
      <c r="D44" s="266"/>
      <c r="E44" s="266"/>
      <c r="F44" s="266"/>
      <c r="G44" s="266"/>
      <c r="H44" s="266"/>
      <c r="I44" s="266"/>
      <c r="J44" s="266"/>
      <c r="K44" s="105"/>
      <c r="L44" s="105"/>
      <c r="M44" s="105"/>
      <c r="N44" s="105"/>
      <c r="O44" s="105"/>
    </row>
    <row r="45" spans="1:15" ht="12.75" customHeight="1" x14ac:dyDescent="0.2">
      <c r="A45" s="154" t="s">
        <v>96</v>
      </c>
      <c r="B45" s="155"/>
      <c r="C45" s="267"/>
      <c r="D45" s="267"/>
      <c r="E45" s="156"/>
      <c r="F45" s="156"/>
      <c r="G45" s="154" t="s">
        <v>45</v>
      </c>
      <c r="H45" s="233"/>
      <c r="I45" s="233"/>
      <c r="J45" s="233"/>
      <c r="K45" s="233"/>
      <c r="L45" s="233"/>
      <c r="M45" s="105"/>
      <c r="N45" s="105"/>
      <c r="O45" s="105"/>
    </row>
    <row r="46" spans="1:15" x14ac:dyDescent="0.2">
      <c r="A46" s="157"/>
      <c r="B46" s="158" t="s">
        <v>97</v>
      </c>
      <c r="C46" s="156"/>
      <c r="D46" s="159"/>
      <c r="E46" s="159"/>
      <c r="F46" s="160"/>
      <c r="G46" s="160"/>
      <c r="H46" s="269" t="s">
        <v>97</v>
      </c>
      <c r="I46" s="270"/>
      <c r="J46" s="270"/>
      <c r="K46" s="270"/>
      <c r="L46" s="270"/>
      <c r="M46" s="105"/>
      <c r="N46" s="105"/>
      <c r="O46" s="105"/>
    </row>
    <row r="47" spans="1:15" x14ac:dyDescent="0.2">
      <c r="A47" s="157"/>
      <c r="B47" s="157"/>
      <c r="C47" s="157"/>
      <c r="D47" s="157"/>
      <c r="E47" s="104"/>
      <c r="F47" s="160"/>
      <c r="G47" s="160"/>
      <c r="H47" s="105"/>
      <c r="I47" s="105"/>
      <c r="J47" s="105"/>
      <c r="K47" s="105"/>
      <c r="L47" s="105"/>
      <c r="M47" s="105"/>
      <c r="N47" s="105"/>
      <c r="O47" s="105"/>
    </row>
    <row r="48" spans="1:15" x14ac:dyDescent="0.2">
      <c r="A48" s="161"/>
      <c r="B48" s="157"/>
      <c r="C48" s="268"/>
      <c r="D48" s="268"/>
      <c r="E48" s="104"/>
      <c r="F48" s="160"/>
      <c r="G48" s="161" t="s">
        <v>730</v>
      </c>
      <c r="H48" s="105"/>
      <c r="I48" s="105"/>
      <c r="J48" s="105"/>
      <c r="K48" s="105"/>
      <c r="L48" s="105"/>
      <c r="M48" s="105"/>
      <c r="N48" s="105"/>
      <c r="O48" s="105"/>
    </row>
    <row r="49" spans="1:15" x14ac:dyDescent="0.2">
      <c r="A49" s="105"/>
      <c r="B49" s="262"/>
      <c r="C49" s="262"/>
      <c r="D49" s="107"/>
      <c r="E49" s="105"/>
      <c r="F49" s="105"/>
      <c r="G49" s="105"/>
      <c r="H49" s="105"/>
      <c r="I49" s="105"/>
      <c r="J49" s="105"/>
      <c r="K49" s="105"/>
      <c r="L49" s="105"/>
      <c r="M49" s="105"/>
      <c r="N49" s="105"/>
      <c r="O49" s="105"/>
    </row>
  </sheetData>
  <mergeCells count="18">
    <mergeCell ref="A1:O1"/>
    <mergeCell ref="A2:O2"/>
    <mergeCell ref="K6:M6"/>
    <mergeCell ref="N6:O6"/>
    <mergeCell ref="A10:A11"/>
    <mergeCell ref="B10:B11"/>
    <mergeCell ref="C10:C11"/>
    <mergeCell ref="D10:D11"/>
    <mergeCell ref="E10:J10"/>
    <mergeCell ref="K10:O10"/>
    <mergeCell ref="B49:C49"/>
    <mergeCell ref="A40:B40"/>
    <mergeCell ref="A41:B41"/>
    <mergeCell ref="A42:B42"/>
    <mergeCell ref="B44:J44"/>
    <mergeCell ref="C45:D45"/>
    <mergeCell ref="C48:D48"/>
    <mergeCell ref="H46:L46"/>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Zeros="0" zoomScaleNormal="100" workbookViewId="0">
      <selection activeCell="M129" sqref="M129"/>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741</v>
      </c>
      <c r="B1" s="271"/>
      <c r="C1" s="271"/>
      <c r="D1" s="271"/>
      <c r="E1" s="271"/>
      <c r="F1" s="271"/>
      <c r="G1" s="271"/>
      <c r="H1" s="271"/>
      <c r="I1" s="271"/>
      <c r="J1" s="271"/>
      <c r="K1" s="271"/>
      <c r="L1" s="271"/>
      <c r="M1" s="271"/>
      <c r="N1" s="271"/>
      <c r="O1" s="271"/>
    </row>
    <row r="2" spans="1:15" x14ac:dyDescent="0.2">
      <c r="A2" s="272" t="s">
        <v>100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O118</f>
        <v>0</v>
      </c>
      <c r="O6" s="274"/>
    </row>
    <row r="7" spans="1:15" x14ac:dyDescent="0.2">
      <c r="B7" s="98"/>
      <c r="C7" s="98"/>
      <c r="D7" s="98"/>
      <c r="L7" s="10"/>
    </row>
    <row r="8" spans="1:15" x14ac:dyDescent="0.2">
      <c r="A8" s="171" t="s">
        <v>733</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14.45" customHeight="1" x14ac:dyDescent="0.2">
      <c r="A13" s="111"/>
      <c r="B13" s="112"/>
      <c r="C13" s="113"/>
      <c r="D13" s="114"/>
      <c r="E13" s="115"/>
      <c r="F13" s="114"/>
      <c r="G13" s="115"/>
      <c r="H13" s="115"/>
      <c r="I13" s="115"/>
      <c r="J13" s="115"/>
      <c r="K13" s="116"/>
      <c r="L13" s="117"/>
      <c r="M13" s="117"/>
      <c r="N13" s="117"/>
      <c r="O13" s="117"/>
    </row>
    <row r="14" spans="1:15" s="10" customFormat="1" ht="14.45" customHeight="1" x14ac:dyDescent="0.2">
      <c r="A14" s="183"/>
      <c r="B14" s="173" t="s">
        <v>107</v>
      </c>
      <c r="C14" s="120"/>
      <c r="D14" s="123"/>
      <c r="E14" s="122"/>
      <c r="F14" s="123"/>
      <c r="G14" s="122"/>
      <c r="H14" s="122"/>
      <c r="I14" s="122"/>
      <c r="J14" s="122"/>
      <c r="K14" s="124"/>
      <c r="L14" s="125"/>
      <c r="M14" s="125"/>
      <c r="N14" s="125"/>
      <c r="O14" s="125"/>
    </row>
    <row r="15" spans="1:15" s="10" customFormat="1" ht="13.5" x14ac:dyDescent="0.2">
      <c r="A15" s="118" t="s">
        <v>63</v>
      </c>
      <c r="B15" s="119" t="s">
        <v>337</v>
      </c>
      <c r="C15" s="120" t="s">
        <v>336</v>
      </c>
      <c r="D15" s="121">
        <v>30</v>
      </c>
      <c r="E15" s="122"/>
      <c r="F15" s="123"/>
      <c r="G15" s="122"/>
      <c r="H15" s="122"/>
      <c r="I15" s="122"/>
      <c r="J15" s="122">
        <f>ROUND(G15+H15+I15,2)</f>
        <v>0</v>
      </c>
      <c r="K15" s="124">
        <f t="shared" ref="K15:K46" si="0">D15*E15</f>
        <v>0</v>
      </c>
      <c r="L15" s="125">
        <f t="shared" ref="L15:L46" si="1">ROUND(D15*G15,2)</f>
        <v>0</v>
      </c>
      <c r="M15" s="125">
        <f t="shared" ref="M15:M46" si="2">ROUND(D15*H15,2)</f>
        <v>0</v>
      </c>
      <c r="N15" s="125">
        <f t="shared" ref="N15:N46" si="3">ROUND(I15*D15,2)</f>
        <v>0</v>
      </c>
      <c r="O15" s="125">
        <f>ROUND(L15+M15+N15,2)</f>
        <v>0</v>
      </c>
    </row>
    <row r="16" spans="1:15" s="10" customFormat="1" ht="13.5" x14ac:dyDescent="0.2">
      <c r="A16" s="118" t="s">
        <v>64</v>
      </c>
      <c r="B16" s="119" t="s">
        <v>681</v>
      </c>
      <c r="C16" s="120" t="s">
        <v>336</v>
      </c>
      <c r="D16" s="121">
        <v>1.99</v>
      </c>
      <c r="E16" s="122"/>
      <c r="F16" s="123"/>
      <c r="G16" s="122"/>
      <c r="H16" s="122"/>
      <c r="I16" s="122"/>
      <c r="J16" s="122">
        <f>ROUND(G16+H16+I16,2)</f>
        <v>0</v>
      </c>
      <c r="K16" s="124">
        <f t="shared" si="0"/>
        <v>0</v>
      </c>
      <c r="L16" s="125">
        <f t="shared" si="1"/>
        <v>0</v>
      </c>
      <c r="M16" s="125">
        <f t="shared" si="2"/>
        <v>0</v>
      </c>
      <c r="N16" s="125">
        <f t="shared" si="3"/>
        <v>0</v>
      </c>
      <c r="O16" s="125">
        <f>ROUND(L16+M16+N16,2)</f>
        <v>0</v>
      </c>
    </row>
    <row r="17" spans="1:15" s="10" customFormat="1" ht="48" x14ac:dyDescent="0.2">
      <c r="A17" s="118" t="s">
        <v>65</v>
      </c>
      <c r="B17" s="126" t="s">
        <v>677</v>
      </c>
      <c r="C17" s="127" t="s">
        <v>338</v>
      </c>
      <c r="D17" s="128">
        <v>82.2</v>
      </c>
      <c r="E17" s="122"/>
      <c r="F17" s="123"/>
      <c r="G17" s="122"/>
      <c r="H17" s="122"/>
      <c r="I17" s="122"/>
      <c r="J17" s="122">
        <f>ROUND(G17+H17+I17,2)</f>
        <v>0</v>
      </c>
      <c r="K17" s="124">
        <f t="shared" si="0"/>
        <v>0</v>
      </c>
      <c r="L17" s="125">
        <f t="shared" si="1"/>
        <v>0</v>
      </c>
      <c r="M17" s="125">
        <f t="shared" si="2"/>
        <v>0</v>
      </c>
      <c r="N17" s="125">
        <f t="shared" si="3"/>
        <v>0</v>
      </c>
      <c r="O17" s="125">
        <f>ROUND(L17+M17+N17,2)</f>
        <v>0</v>
      </c>
    </row>
    <row r="18" spans="1:15" s="10" customFormat="1" ht="13.5" x14ac:dyDescent="0.2">
      <c r="A18" s="118" t="s">
        <v>67</v>
      </c>
      <c r="B18" s="131" t="s">
        <v>522</v>
      </c>
      <c r="C18" s="127" t="s">
        <v>338</v>
      </c>
      <c r="D18" s="123">
        <v>215.4</v>
      </c>
      <c r="E18" s="122"/>
      <c r="F18" s="123"/>
      <c r="G18" s="122"/>
      <c r="H18" s="122"/>
      <c r="I18" s="122"/>
      <c r="J18" s="122">
        <f t="shared" ref="J18" si="4">ROUND(G18+H18+I18,2)</f>
        <v>0</v>
      </c>
      <c r="K18" s="124">
        <f t="shared" si="0"/>
        <v>0</v>
      </c>
      <c r="L18" s="125">
        <f t="shared" si="1"/>
        <v>0</v>
      </c>
      <c r="M18" s="125">
        <f t="shared" si="2"/>
        <v>0</v>
      </c>
      <c r="N18" s="125">
        <f t="shared" si="3"/>
        <v>0</v>
      </c>
      <c r="O18" s="125">
        <f t="shared" ref="O18" si="5">ROUND(L18+M18+N18,2)</f>
        <v>0</v>
      </c>
    </row>
    <row r="19" spans="1:15" s="10" customFormat="1" ht="13.5" x14ac:dyDescent="0.2">
      <c r="A19" s="118" t="s">
        <v>69</v>
      </c>
      <c r="B19" s="129" t="s">
        <v>339</v>
      </c>
      <c r="C19" s="127" t="s">
        <v>338</v>
      </c>
      <c r="D19" s="130">
        <v>24</v>
      </c>
      <c r="E19" s="122"/>
      <c r="F19" s="123"/>
      <c r="G19" s="122"/>
      <c r="H19" s="122"/>
      <c r="I19" s="122"/>
      <c r="J19" s="122">
        <f>ROUND(G19+H19+I19,2)</f>
        <v>0</v>
      </c>
      <c r="K19" s="124">
        <f t="shared" si="0"/>
        <v>0</v>
      </c>
      <c r="L19" s="125">
        <f t="shared" si="1"/>
        <v>0</v>
      </c>
      <c r="M19" s="125">
        <f t="shared" si="2"/>
        <v>0</v>
      </c>
      <c r="N19" s="125">
        <f t="shared" si="3"/>
        <v>0</v>
      </c>
      <c r="O19" s="125">
        <f>ROUND(L19+M19+N19,2)</f>
        <v>0</v>
      </c>
    </row>
    <row r="20" spans="1:15" s="10" customFormat="1" ht="13.5" x14ac:dyDescent="0.2">
      <c r="A20" s="118" t="s">
        <v>70</v>
      </c>
      <c r="B20" s="129" t="s">
        <v>495</v>
      </c>
      <c r="C20" s="127" t="s">
        <v>338</v>
      </c>
      <c r="D20" s="130">
        <v>23.4</v>
      </c>
      <c r="E20" s="122"/>
      <c r="F20" s="123"/>
      <c r="G20" s="122"/>
      <c r="H20" s="122"/>
      <c r="I20" s="122"/>
      <c r="J20" s="122">
        <f>ROUND(G20+H20+I20,2)</f>
        <v>0</v>
      </c>
      <c r="K20" s="124">
        <f t="shared" si="0"/>
        <v>0</v>
      </c>
      <c r="L20" s="125">
        <f t="shared" si="1"/>
        <v>0</v>
      </c>
      <c r="M20" s="125">
        <f t="shared" si="2"/>
        <v>0</v>
      </c>
      <c r="N20" s="125">
        <f t="shared" si="3"/>
        <v>0</v>
      </c>
      <c r="O20" s="125">
        <f>ROUND(L20+M20+N20,2)</f>
        <v>0</v>
      </c>
    </row>
    <row r="21" spans="1:15" s="10" customFormat="1" x14ac:dyDescent="0.2">
      <c r="A21" s="118" t="s">
        <v>71</v>
      </c>
      <c r="B21" s="131" t="s">
        <v>374</v>
      </c>
      <c r="C21" s="120" t="s">
        <v>68</v>
      </c>
      <c r="D21" s="123">
        <v>4</v>
      </c>
      <c r="E21" s="122"/>
      <c r="F21" s="123"/>
      <c r="G21" s="122"/>
      <c r="H21" s="122"/>
      <c r="I21" s="122"/>
      <c r="J21" s="122">
        <f t="shared" ref="J21:J23" si="6">ROUND(G21+H21+I21,2)</f>
        <v>0</v>
      </c>
      <c r="K21" s="124">
        <f t="shared" si="0"/>
        <v>0</v>
      </c>
      <c r="L21" s="125">
        <f t="shared" si="1"/>
        <v>0</v>
      </c>
      <c r="M21" s="125">
        <f t="shared" si="2"/>
        <v>0</v>
      </c>
      <c r="N21" s="125">
        <f t="shared" si="3"/>
        <v>0</v>
      </c>
      <c r="O21" s="125">
        <f t="shared" ref="O21:O23" si="7">ROUND(L21+M21+N21,2)</f>
        <v>0</v>
      </c>
    </row>
    <row r="22" spans="1:15" s="10" customFormat="1" ht="24" x14ac:dyDescent="0.2">
      <c r="A22" s="118" t="s">
        <v>72</v>
      </c>
      <c r="B22" s="129" t="s">
        <v>375</v>
      </c>
      <c r="C22" s="130" t="s">
        <v>68</v>
      </c>
      <c r="D22" s="130">
        <v>6</v>
      </c>
      <c r="E22" s="122"/>
      <c r="F22" s="123"/>
      <c r="G22" s="122"/>
      <c r="H22" s="122"/>
      <c r="I22" s="122"/>
      <c r="J22" s="122">
        <f t="shared" si="6"/>
        <v>0</v>
      </c>
      <c r="K22" s="124">
        <f t="shared" si="0"/>
        <v>0</v>
      </c>
      <c r="L22" s="125">
        <f t="shared" si="1"/>
        <v>0</v>
      </c>
      <c r="M22" s="125">
        <f t="shared" si="2"/>
        <v>0</v>
      </c>
      <c r="N22" s="125">
        <f t="shared" si="3"/>
        <v>0</v>
      </c>
      <c r="O22" s="125">
        <f t="shared" si="7"/>
        <v>0</v>
      </c>
    </row>
    <row r="23" spans="1:15" s="10" customFormat="1" ht="24" x14ac:dyDescent="0.2">
      <c r="A23" s="118" t="s">
        <v>73</v>
      </c>
      <c r="B23" s="129" t="s">
        <v>376</v>
      </c>
      <c r="C23" s="130" t="s">
        <v>68</v>
      </c>
      <c r="D23" s="130">
        <v>1</v>
      </c>
      <c r="E23" s="122"/>
      <c r="F23" s="123"/>
      <c r="G23" s="122"/>
      <c r="H23" s="122"/>
      <c r="I23" s="122"/>
      <c r="J23" s="122">
        <f t="shared" si="6"/>
        <v>0</v>
      </c>
      <c r="K23" s="124">
        <f t="shared" si="0"/>
        <v>0</v>
      </c>
      <c r="L23" s="125">
        <f t="shared" si="1"/>
        <v>0</v>
      </c>
      <c r="M23" s="125">
        <f t="shared" si="2"/>
        <v>0</v>
      </c>
      <c r="N23" s="125">
        <f t="shared" si="3"/>
        <v>0</v>
      </c>
      <c r="O23" s="125">
        <f t="shared" si="7"/>
        <v>0</v>
      </c>
    </row>
    <row r="24" spans="1:15" s="10" customFormat="1" ht="16.5" customHeight="1" x14ac:dyDescent="0.2">
      <c r="A24" s="118" t="s">
        <v>74</v>
      </c>
      <c r="B24" s="131" t="s">
        <v>664</v>
      </c>
      <c r="C24" s="120" t="s">
        <v>68</v>
      </c>
      <c r="D24" s="123">
        <v>2</v>
      </c>
      <c r="E24" s="122"/>
      <c r="F24" s="123"/>
      <c r="G24" s="122"/>
      <c r="H24" s="122"/>
      <c r="I24" s="122"/>
      <c r="J24" s="122">
        <f t="shared" ref="J24" si="8">ROUND(G24+H24+I24,2)</f>
        <v>0</v>
      </c>
      <c r="K24" s="124">
        <f t="shared" si="0"/>
        <v>0</v>
      </c>
      <c r="L24" s="125">
        <f t="shared" si="1"/>
        <v>0</v>
      </c>
      <c r="M24" s="125">
        <f t="shared" si="2"/>
        <v>0</v>
      </c>
      <c r="N24" s="125">
        <f t="shared" si="3"/>
        <v>0</v>
      </c>
      <c r="O24" s="125">
        <f t="shared" ref="O24" si="9">ROUND(L24+M24+N24,2)</f>
        <v>0</v>
      </c>
    </row>
    <row r="25" spans="1:15" s="10" customFormat="1" ht="24" x14ac:dyDescent="0.2">
      <c r="A25" s="118" t="s">
        <v>75</v>
      </c>
      <c r="B25" s="131" t="s">
        <v>670</v>
      </c>
      <c r="C25" s="120" t="s">
        <v>669</v>
      </c>
      <c r="D25" s="123">
        <v>1</v>
      </c>
      <c r="E25" s="122"/>
      <c r="F25" s="123"/>
      <c r="G25" s="122"/>
      <c r="H25" s="122"/>
      <c r="I25" s="122"/>
      <c r="J25" s="122">
        <f t="shared" ref="J25" si="10">ROUND(G25+H25+I25,2)</f>
        <v>0</v>
      </c>
      <c r="K25" s="124">
        <f t="shared" si="0"/>
        <v>0</v>
      </c>
      <c r="L25" s="125">
        <f t="shared" si="1"/>
        <v>0</v>
      </c>
      <c r="M25" s="125">
        <f t="shared" si="2"/>
        <v>0</v>
      </c>
      <c r="N25" s="125">
        <f t="shared" si="3"/>
        <v>0</v>
      </c>
      <c r="O25" s="125">
        <f t="shared" ref="O25" si="11">ROUND(L25+M25+N25,2)</f>
        <v>0</v>
      </c>
    </row>
    <row r="26" spans="1:15" s="10" customFormat="1" ht="24" x14ac:dyDescent="0.2">
      <c r="A26" s="118" t="s">
        <v>76</v>
      </c>
      <c r="B26" s="134" t="s">
        <v>715</v>
      </c>
      <c r="C26" s="182" t="s">
        <v>68</v>
      </c>
      <c r="D26" s="122">
        <v>1</v>
      </c>
      <c r="E26" s="122"/>
      <c r="F26" s="123"/>
      <c r="G26" s="122"/>
      <c r="H26" s="122"/>
      <c r="I26" s="122"/>
      <c r="J26" s="122">
        <f t="shared" ref="J26:J108" si="12">ROUND(G26+H26+I26,2)</f>
        <v>0</v>
      </c>
      <c r="K26" s="124">
        <f t="shared" si="0"/>
        <v>0</v>
      </c>
      <c r="L26" s="125">
        <f t="shared" si="1"/>
        <v>0</v>
      </c>
      <c r="M26" s="125">
        <f t="shared" si="2"/>
        <v>0</v>
      </c>
      <c r="N26" s="125">
        <f t="shared" si="3"/>
        <v>0</v>
      </c>
      <c r="O26" s="125">
        <f t="shared" ref="O26:O108" si="13">ROUND(L26+M26+N26,2)</f>
        <v>0</v>
      </c>
    </row>
    <row r="27" spans="1:15" s="10" customFormat="1" ht="24" x14ac:dyDescent="0.2">
      <c r="A27" s="118" t="s">
        <v>77</v>
      </c>
      <c r="B27" s="134" t="s">
        <v>355</v>
      </c>
      <c r="C27" s="182" t="s">
        <v>68</v>
      </c>
      <c r="D27" s="122">
        <v>1</v>
      </c>
      <c r="E27" s="122"/>
      <c r="F27" s="123"/>
      <c r="G27" s="122"/>
      <c r="H27" s="122"/>
      <c r="I27" s="122"/>
      <c r="J27" s="122">
        <f t="shared" si="12"/>
        <v>0</v>
      </c>
      <c r="K27" s="124">
        <f t="shared" si="0"/>
        <v>0</v>
      </c>
      <c r="L27" s="125">
        <f t="shared" si="1"/>
        <v>0</v>
      </c>
      <c r="M27" s="125">
        <f t="shared" si="2"/>
        <v>0</v>
      </c>
      <c r="N27" s="125">
        <f t="shared" si="3"/>
        <v>0</v>
      </c>
      <c r="O27" s="125">
        <f t="shared" si="13"/>
        <v>0</v>
      </c>
    </row>
    <row r="28" spans="1:15" s="10" customFormat="1" x14ac:dyDescent="0.2">
      <c r="A28" s="118" t="s">
        <v>78</v>
      </c>
      <c r="B28" s="131" t="s">
        <v>341</v>
      </c>
      <c r="C28" s="120" t="s">
        <v>68</v>
      </c>
      <c r="D28" s="122">
        <v>4</v>
      </c>
      <c r="E28" s="122"/>
      <c r="F28" s="123"/>
      <c r="G28" s="122"/>
      <c r="H28" s="122"/>
      <c r="I28" s="122"/>
      <c r="J28" s="122">
        <f t="shared" si="12"/>
        <v>0</v>
      </c>
      <c r="K28" s="124">
        <f t="shared" si="0"/>
        <v>0</v>
      </c>
      <c r="L28" s="125">
        <f t="shared" si="1"/>
        <v>0</v>
      </c>
      <c r="M28" s="125">
        <f t="shared" si="2"/>
        <v>0</v>
      </c>
      <c r="N28" s="125">
        <f t="shared" si="3"/>
        <v>0</v>
      </c>
      <c r="O28" s="125">
        <f t="shared" si="13"/>
        <v>0</v>
      </c>
    </row>
    <row r="29" spans="1:15" s="10" customFormat="1" ht="60" x14ac:dyDescent="0.2">
      <c r="A29" s="118" t="s">
        <v>79</v>
      </c>
      <c r="B29" s="131" t="s">
        <v>480</v>
      </c>
      <c r="C29" s="127" t="s">
        <v>118</v>
      </c>
      <c r="D29" s="122">
        <v>1</v>
      </c>
      <c r="E29" s="122"/>
      <c r="F29" s="123"/>
      <c r="G29" s="122"/>
      <c r="H29" s="122"/>
      <c r="I29" s="122"/>
      <c r="J29" s="122">
        <f t="shared" ref="J29" si="14">ROUND(G29+H29+I29,2)</f>
        <v>0</v>
      </c>
      <c r="K29" s="124">
        <f t="shared" si="0"/>
        <v>0</v>
      </c>
      <c r="L29" s="125">
        <f t="shared" si="1"/>
        <v>0</v>
      </c>
      <c r="M29" s="125">
        <f t="shared" si="2"/>
        <v>0</v>
      </c>
      <c r="N29" s="125">
        <f t="shared" si="3"/>
        <v>0</v>
      </c>
      <c r="O29" s="125">
        <f t="shared" ref="O29" si="15">ROUND(L29+M29+N29,2)</f>
        <v>0</v>
      </c>
    </row>
    <row r="30" spans="1:15" s="10" customFormat="1" x14ac:dyDescent="0.2">
      <c r="A30" s="118" t="s">
        <v>80</v>
      </c>
      <c r="B30" s="131" t="s">
        <v>662</v>
      </c>
      <c r="C30" s="127" t="s">
        <v>118</v>
      </c>
      <c r="D30" s="122">
        <v>1</v>
      </c>
      <c r="E30" s="122"/>
      <c r="F30" s="123"/>
      <c r="G30" s="122"/>
      <c r="H30" s="122"/>
      <c r="I30" s="122"/>
      <c r="J30" s="122">
        <f t="shared" si="12"/>
        <v>0</v>
      </c>
      <c r="K30" s="124">
        <f t="shared" si="0"/>
        <v>0</v>
      </c>
      <c r="L30" s="125">
        <f t="shared" si="1"/>
        <v>0</v>
      </c>
      <c r="M30" s="125">
        <f t="shared" si="2"/>
        <v>0</v>
      </c>
      <c r="N30" s="125">
        <f t="shared" si="3"/>
        <v>0</v>
      </c>
      <c r="O30" s="125">
        <f t="shared" si="13"/>
        <v>0</v>
      </c>
    </row>
    <row r="31" spans="1:15" s="10" customFormat="1" ht="24" x14ac:dyDescent="0.2">
      <c r="A31" s="118" t="s">
        <v>81</v>
      </c>
      <c r="B31" s="131" t="s">
        <v>640</v>
      </c>
      <c r="C31" s="127" t="s">
        <v>118</v>
      </c>
      <c r="D31" s="122">
        <v>1</v>
      </c>
      <c r="E31" s="122"/>
      <c r="F31" s="123"/>
      <c r="G31" s="122"/>
      <c r="H31" s="122"/>
      <c r="I31" s="122"/>
      <c r="J31" s="122">
        <f t="shared" ref="J31" si="16">ROUND(G31+H31+I31,2)</f>
        <v>0</v>
      </c>
      <c r="K31" s="124">
        <f t="shared" si="0"/>
        <v>0</v>
      </c>
      <c r="L31" s="125">
        <f t="shared" si="1"/>
        <v>0</v>
      </c>
      <c r="M31" s="125">
        <f t="shared" si="2"/>
        <v>0</v>
      </c>
      <c r="N31" s="125">
        <f t="shared" si="3"/>
        <v>0</v>
      </c>
      <c r="O31" s="125">
        <f t="shared" ref="O31" si="17">ROUND(L31+M31+N31,2)</f>
        <v>0</v>
      </c>
    </row>
    <row r="32" spans="1:15" s="10" customFormat="1" ht="13.5" x14ac:dyDescent="0.2">
      <c r="A32" s="118" t="s">
        <v>82</v>
      </c>
      <c r="B32" s="224" t="s">
        <v>663</v>
      </c>
      <c r="C32" s="120" t="s">
        <v>336</v>
      </c>
      <c r="D32" s="133">
        <v>99.7</v>
      </c>
      <c r="E32" s="122"/>
      <c r="F32" s="123"/>
      <c r="G32" s="122"/>
      <c r="H32" s="122"/>
      <c r="I32" s="122"/>
      <c r="J32" s="122">
        <f t="shared" ref="J32" si="18">ROUND(G32+H32+I32,2)</f>
        <v>0</v>
      </c>
      <c r="K32" s="124">
        <f t="shared" si="0"/>
        <v>0</v>
      </c>
      <c r="L32" s="125">
        <f t="shared" si="1"/>
        <v>0</v>
      </c>
      <c r="M32" s="125">
        <f t="shared" si="2"/>
        <v>0</v>
      </c>
      <c r="N32" s="125">
        <f t="shared" si="3"/>
        <v>0</v>
      </c>
      <c r="O32" s="125">
        <f t="shared" ref="O32" si="19">ROUND(L32+M32+N32,2)</f>
        <v>0</v>
      </c>
    </row>
    <row r="33" spans="1:15" s="10" customFormat="1" x14ac:dyDescent="0.2">
      <c r="A33" s="118"/>
      <c r="B33" s="129"/>
      <c r="C33" s="130"/>
      <c r="D33" s="130"/>
      <c r="E33" s="122"/>
      <c r="F33" s="123"/>
      <c r="G33" s="122"/>
      <c r="H33" s="122"/>
      <c r="I33" s="122"/>
      <c r="J33" s="122">
        <f t="shared" si="12"/>
        <v>0</v>
      </c>
      <c r="K33" s="124">
        <f t="shared" si="0"/>
        <v>0</v>
      </c>
      <c r="L33" s="125">
        <f t="shared" si="1"/>
        <v>0</v>
      </c>
      <c r="M33" s="125">
        <f t="shared" si="2"/>
        <v>0</v>
      </c>
      <c r="N33" s="125">
        <f t="shared" si="3"/>
        <v>0</v>
      </c>
      <c r="O33" s="125">
        <f t="shared" si="13"/>
        <v>0</v>
      </c>
    </row>
    <row r="34" spans="1:15" s="10" customFormat="1" x14ac:dyDescent="0.2">
      <c r="A34" s="118"/>
      <c r="B34" s="169" t="s">
        <v>697</v>
      </c>
      <c r="C34" s="127"/>
      <c r="D34" s="128"/>
      <c r="E34" s="122"/>
      <c r="F34" s="123"/>
      <c r="G34" s="122"/>
      <c r="H34" s="122"/>
      <c r="I34" s="122"/>
      <c r="J34" s="122">
        <f t="shared" si="12"/>
        <v>0</v>
      </c>
      <c r="K34" s="124">
        <f t="shared" si="0"/>
        <v>0</v>
      </c>
      <c r="L34" s="125">
        <f t="shared" si="1"/>
        <v>0</v>
      </c>
      <c r="M34" s="125">
        <f t="shared" si="2"/>
        <v>0</v>
      </c>
      <c r="N34" s="125">
        <f t="shared" si="3"/>
        <v>0</v>
      </c>
      <c r="O34" s="125">
        <f t="shared" si="13"/>
        <v>0</v>
      </c>
    </row>
    <row r="35" spans="1:15" s="10" customFormat="1" ht="24" x14ac:dyDescent="0.2">
      <c r="A35" s="118" t="s">
        <v>83</v>
      </c>
      <c r="B35" s="131" t="s">
        <v>698</v>
      </c>
      <c r="C35" s="120" t="s">
        <v>68</v>
      </c>
      <c r="D35" s="128">
        <v>2</v>
      </c>
      <c r="E35" s="122"/>
      <c r="F35" s="123"/>
      <c r="G35" s="122"/>
      <c r="H35" s="122"/>
      <c r="I35" s="122"/>
      <c r="J35" s="122">
        <f t="shared" si="12"/>
        <v>0</v>
      </c>
      <c r="K35" s="124">
        <f t="shared" si="0"/>
        <v>0</v>
      </c>
      <c r="L35" s="125">
        <f t="shared" si="1"/>
        <v>0</v>
      </c>
      <c r="M35" s="125">
        <f t="shared" si="2"/>
        <v>0</v>
      </c>
      <c r="N35" s="125">
        <f t="shared" si="3"/>
        <v>0</v>
      </c>
      <c r="O35" s="125">
        <f t="shared" si="13"/>
        <v>0</v>
      </c>
    </row>
    <row r="36" spans="1:15" s="10" customFormat="1" ht="24" x14ac:dyDescent="0.2">
      <c r="A36" s="118" t="s">
        <v>84</v>
      </c>
      <c r="B36" s="131" t="s">
        <v>699</v>
      </c>
      <c r="C36" s="120" t="s">
        <v>68</v>
      </c>
      <c r="D36" s="128">
        <v>2</v>
      </c>
      <c r="E36" s="122"/>
      <c r="F36" s="123"/>
      <c r="G36" s="122"/>
      <c r="H36" s="122"/>
      <c r="I36" s="122"/>
      <c r="J36" s="122">
        <f t="shared" si="12"/>
        <v>0</v>
      </c>
      <c r="K36" s="124">
        <f t="shared" si="0"/>
        <v>0</v>
      </c>
      <c r="L36" s="125">
        <f t="shared" si="1"/>
        <v>0</v>
      </c>
      <c r="M36" s="125">
        <f t="shared" si="2"/>
        <v>0</v>
      </c>
      <c r="N36" s="125">
        <f t="shared" si="3"/>
        <v>0</v>
      </c>
      <c r="O36" s="125">
        <f t="shared" si="13"/>
        <v>0</v>
      </c>
    </row>
    <row r="37" spans="1:15" s="10" customFormat="1" ht="24" x14ac:dyDescent="0.2">
      <c r="A37" s="118" t="s">
        <v>85</v>
      </c>
      <c r="B37" s="131" t="s">
        <v>700</v>
      </c>
      <c r="C37" s="120" t="s">
        <v>68</v>
      </c>
      <c r="D37" s="128">
        <v>4</v>
      </c>
      <c r="E37" s="122"/>
      <c r="F37" s="123"/>
      <c r="G37" s="122"/>
      <c r="H37" s="122"/>
      <c r="I37" s="122"/>
      <c r="J37" s="122">
        <f t="shared" ref="J37" si="20">ROUND(G37+H37+I37,2)</f>
        <v>0</v>
      </c>
      <c r="K37" s="124">
        <f t="shared" si="0"/>
        <v>0</v>
      </c>
      <c r="L37" s="125">
        <f t="shared" si="1"/>
        <v>0</v>
      </c>
      <c r="M37" s="125">
        <f t="shared" si="2"/>
        <v>0</v>
      </c>
      <c r="N37" s="125">
        <f t="shared" si="3"/>
        <v>0</v>
      </c>
      <c r="O37" s="125">
        <f t="shared" ref="O37" si="21">ROUND(L37+M37+N37,2)</f>
        <v>0</v>
      </c>
    </row>
    <row r="38" spans="1:15" s="10" customFormat="1" ht="37.5" x14ac:dyDescent="0.2">
      <c r="A38" s="118" t="s">
        <v>86</v>
      </c>
      <c r="B38" s="126" t="s">
        <v>701</v>
      </c>
      <c r="C38" s="127" t="s">
        <v>68</v>
      </c>
      <c r="D38" s="128">
        <v>1</v>
      </c>
      <c r="E38" s="122"/>
      <c r="F38" s="123"/>
      <c r="G38" s="122"/>
      <c r="H38" s="122"/>
      <c r="I38" s="122"/>
      <c r="J38" s="122">
        <f t="shared" ref="J38:J39" si="22">ROUND(G38+H38+I38,2)</f>
        <v>0</v>
      </c>
      <c r="K38" s="124">
        <f t="shared" si="0"/>
        <v>0</v>
      </c>
      <c r="L38" s="125">
        <f t="shared" si="1"/>
        <v>0</v>
      </c>
      <c r="M38" s="125">
        <f t="shared" si="2"/>
        <v>0</v>
      </c>
      <c r="N38" s="125">
        <f t="shared" si="3"/>
        <v>0</v>
      </c>
      <c r="O38" s="125">
        <f t="shared" ref="O38:O39" si="23">ROUND(L38+M38+N38,2)</f>
        <v>0</v>
      </c>
    </row>
    <row r="39" spans="1:15" s="10" customFormat="1" ht="36" x14ac:dyDescent="0.2">
      <c r="A39" s="118" t="s">
        <v>87</v>
      </c>
      <c r="B39" s="131" t="s">
        <v>702</v>
      </c>
      <c r="C39" s="127" t="s">
        <v>68</v>
      </c>
      <c r="D39" s="128">
        <v>6</v>
      </c>
      <c r="E39" s="122"/>
      <c r="F39" s="123"/>
      <c r="G39" s="122"/>
      <c r="H39" s="122"/>
      <c r="I39" s="122"/>
      <c r="J39" s="122">
        <f t="shared" si="22"/>
        <v>0</v>
      </c>
      <c r="K39" s="124">
        <f t="shared" si="0"/>
        <v>0</v>
      </c>
      <c r="L39" s="125">
        <f t="shared" si="1"/>
        <v>0</v>
      </c>
      <c r="M39" s="125">
        <f t="shared" si="2"/>
        <v>0</v>
      </c>
      <c r="N39" s="125">
        <f t="shared" si="3"/>
        <v>0</v>
      </c>
      <c r="O39" s="125">
        <f t="shared" si="23"/>
        <v>0</v>
      </c>
    </row>
    <row r="40" spans="1:15" s="10" customFormat="1" ht="36" x14ac:dyDescent="0.2">
      <c r="A40" s="118" t="s">
        <v>88</v>
      </c>
      <c r="B40" s="131" t="s">
        <v>703</v>
      </c>
      <c r="C40" s="127" t="s">
        <v>68</v>
      </c>
      <c r="D40" s="128">
        <v>1</v>
      </c>
      <c r="E40" s="122"/>
      <c r="F40" s="123"/>
      <c r="G40" s="122"/>
      <c r="H40" s="122"/>
      <c r="I40" s="122"/>
      <c r="J40" s="122">
        <f t="shared" si="12"/>
        <v>0</v>
      </c>
      <c r="K40" s="124">
        <f t="shared" si="0"/>
        <v>0</v>
      </c>
      <c r="L40" s="125">
        <f t="shared" si="1"/>
        <v>0</v>
      </c>
      <c r="M40" s="125">
        <f t="shared" si="2"/>
        <v>0</v>
      </c>
      <c r="N40" s="125">
        <f t="shared" si="3"/>
        <v>0</v>
      </c>
      <c r="O40" s="125">
        <f t="shared" si="13"/>
        <v>0</v>
      </c>
    </row>
    <row r="41" spans="1:15" s="10" customFormat="1" ht="36" x14ac:dyDescent="0.2">
      <c r="A41" s="118" t="s">
        <v>89</v>
      </c>
      <c r="B41" s="131" t="s">
        <v>704</v>
      </c>
      <c r="C41" s="127" t="s">
        <v>68</v>
      </c>
      <c r="D41" s="128">
        <v>1</v>
      </c>
      <c r="E41" s="122"/>
      <c r="F41" s="123"/>
      <c r="G41" s="122"/>
      <c r="H41" s="122"/>
      <c r="I41" s="122"/>
      <c r="J41" s="122">
        <f t="shared" si="12"/>
        <v>0</v>
      </c>
      <c r="K41" s="124">
        <f t="shared" si="0"/>
        <v>0</v>
      </c>
      <c r="L41" s="125">
        <f t="shared" si="1"/>
        <v>0</v>
      </c>
      <c r="M41" s="125">
        <f t="shared" si="2"/>
        <v>0</v>
      </c>
      <c r="N41" s="125">
        <f t="shared" si="3"/>
        <v>0</v>
      </c>
      <c r="O41" s="125">
        <f t="shared" si="13"/>
        <v>0</v>
      </c>
    </row>
    <row r="42" spans="1:15" s="10" customFormat="1" ht="36" x14ac:dyDescent="0.2">
      <c r="A42" s="118" t="s">
        <v>90</v>
      </c>
      <c r="B42" s="126" t="s">
        <v>517</v>
      </c>
      <c r="C42" s="127" t="s">
        <v>338</v>
      </c>
      <c r="D42" s="128">
        <v>2.4</v>
      </c>
      <c r="E42" s="122"/>
      <c r="F42" s="123"/>
      <c r="G42" s="122"/>
      <c r="H42" s="122"/>
      <c r="I42" s="122"/>
      <c r="J42" s="122">
        <f t="shared" si="12"/>
        <v>0</v>
      </c>
      <c r="K42" s="124">
        <f t="shared" si="0"/>
        <v>0</v>
      </c>
      <c r="L42" s="125">
        <f t="shared" si="1"/>
        <v>0</v>
      </c>
      <c r="M42" s="125">
        <f t="shared" si="2"/>
        <v>0</v>
      </c>
      <c r="N42" s="125">
        <f t="shared" si="3"/>
        <v>0</v>
      </c>
      <c r="O42" s="125">
        <f t="shared" si="13"/>
        <v>0</v>
      </c>
    </row>
    <row r="43" spans="1:15" s="10" customFormat="1" ht="48" x14ac:dyDescent="0.2">
      <c r="A43" s="118" t="s">
        <v>91</v>
      </c>
      <c r="B43" s="224" t="s">
        <v>685</v>
      </c>
      <c r="C43" s="120" t="s">
        <v>306</v>
      </c>
      <c r="D43" s="133">
        <v>34</v>
      </c>
      <c r="E43" s="122"/>
      <c r="F43" s="123"/>
      <c r="G43" s="122"/>
      <c r="H43" s="122"/>
      <c r="I43" s="122"/>
      <c r="J43" s="122">
        <f t="shared" si="12"/>
        <v>0</v>
      </c>
      <c r="K43" s="124">
        <f t="shared" si="0"/>
        <v>0</v>
      </c>
      <c r="L43" s="125">
        <f t="shared" si="1"/>
        <v>0</v>
      </c>
      <c r="M43" s="125">
        <f t="shared" si="2"/>
        <v>0</v>
      </c>
      <c r="N43" s="125">
        <f t="shared" si="3"/>
        <v>0</v>
      </c>
      <c r="O43" s="125">
        <f t="shared" si="13"/>
        <v>0</v>
      </c>
    </row>
    <row r="44" spans="1:15" s="10" customFormat="1" ht="24" x14ac:dyDescent="0.2">
      <c r="A44" s="118" t="s">
        <v>133</v>
      </c>
      <c r="B44" s="131" t="s">
        <v>344</v>
      </c>
      <c r="C44" s="120" t="s">
        <v>336</v>
      </c>
      <c r="D44" s="122">
        <v>5.7</v>
      </c>
      <c r="E44" s="122"/>
      <c r="F44" s="123"/>
      <c r="G44" s="122"/>
      <c r="H44" s="122"/>
      <c r="I44" s="122"/>
      <c r="J44" s="122">
        <f t="shared" si="12"/>
        <v>0</v>
      </c>
      <c r="K44" s="124">
        <f t="shared" si="0"/>
        <v>0</v>
      </c>
      <c r="L44" s="125">
        <f t="shared" si="1"/>
        <v>0</v>
      </c>
      <c r="M44" s="125">
        <f t="shared" si="2"/>
        <v>0</v>
      </c>
      <c r="N44" s="125">
        <f t="shared" si="3"/>
        <v>0</v>
      </c>
      <c r="O44" s="125">
        <f t="shared" si="13"/>
        <v>0</v>
      </c>
    </row>
    <row r="45" spans="1:15" s="10" customFormat="1" ht="24" x14ac:dyDescent="0.2">
      <c r="A45" s="118" t="s">
        <v>92</v>
      </c>
      <c r="B45" s="131" t="s">
        <v>345</v>
      </c>
      <c r="C45" s="120" t="s">
        <v>336</v>
      </c>
      <c r="D45" s="122">
        <v>4.2</v>
      </c>
      <c r="E45" s="122"/>
      <c r="F45" s="123"/>
      <c r="G45" s="122"/>
      <c r="H45" s="122"/>
      <c r="I45" s="122"/>
      <c r="J45" s="122">
        <f t="shared" si="12"/>
        <v>0</v>
      </c>
      <c r="K45" s="124">
        <f t="shared" si="0"/>
        <v>0</v>
      </c>
      <c r="L45" s="125">
        <f t="shared" si="1"/>
        <v>0</v>
      </c>
      <c r="M45" s="125">
        <f t="shared" si="2"/>
        <v>0</v>
      </c>
      <c r="N45" s="125">
        <f t="shared" si="3"/>
        <v>0</v>
      </c>
      <c r="O45" s="125">
        <f t="shared" si="13"/>
        <v>0</v>
      </c>
    </row>
    <row r="46" spans="1:15" s="10" customFormat="1" ht="24" x14ac:dyDescent="0.2">
      <c r="A46" s="118" t="s">
        <v>134</v>
      </c>
      <c r="B46" s="131" t="s">
        <v>683</v>
      </c>
      <c r="C46" s="120" t="s">
        <v>336</v>
      </c>
      <c r="D46" s="122">
        <v>0.92</v>
      </c>
      <c r="E46" s="122"/>
      <c r="F46" s="123"/>
      <c r="G46" s="122"/>
      <c r="H46" s="122"/>
      <c r="I46" s="122"/>
      <c r="J46" s="122">
        <f t="shared" ref="J46" si="24">ROUND(G46+H46+I46,2)</f>
        <v>0</v>
      </c>
      <c r="K46" s="124">
        <f t="shared" si="0"/>
        <v>0</v>
      </c>
      <c r="L46" s="125">
        <f t="shared" si="1"/>
        <v>0</v>
      </c>
      <c r="M46" s="125">
        <f t="shared" si="2"/>
        <v>0</v>
      </c>
      <c r="N46" s="125">
        <f t="shared" si="3"/>
        <v>0</v>
      </c>
      <c r="O46" s="125">
        <f t="shared" ref="O46" si="25">ROUND(L46+M46+N46,2)</f>
        <v>0</v>
      </c>
    </row>
    <row r="47" spans="1:15" s="10" customFormat="1" ht="48" x14ac:dyDescent="0.2">
      <c r="A47" s="118" t="s">
        <v>176</v>
      </c>
      <c r="B47" s="170" t="s">
        <v>665</v>
      </c>
      <c r="C47" s="127" t="s">
        <v>338</v>
      </c>
      <c r="D47" s="128">
        <v>10.18</v>
      </c>
      <c r="E47" s="122"/>
      <c r="F47" s="123"/>
      <c r="G47" s="122"/>
      <c r="H47" s="122"/>
      <c r="I47" s="122"/>
      <c r="J47" s="122">
        <f t="shared" si="12"/>
        <v>0</v>
      </c>
      <c r="K47" s="124">
        <f t="shared" ref="K47:K78" si="26">D47*E47</f>
        <v>0</v>
      </c>
      <c r="L47" s="125">
        <f t="shared" ref="L47:L78" si="27">ROUND(D47*G47,2)</f>
        <v>0</v>
      </c>
      <c r="M47" s="125">
        <f t="shared" ref="M47:M78" si="28">ROUND(D47*H47,2)</f>
        <v>0</v>
      </c>
      <c r="N47" s="125">
        <f t="shared" ref="N47:N78" si="29">ROUND(I47*D47,2)</f>
        <v>0</v>
      </c>
      <c r="O47" s="125">
        <f t="shared" si="13"/>
        <v>0</v>
      </c>
    </row>
    <row r="48" spans="1:15" s="10" customFormat="1" ht="16.5" customHeight="1" x14ac:dyDescent="0.2">
      <c r="A48" s="118"/>
      <c r="B48" s="126"/>
      <c r="C48" s="127"/>
      <c r="D48" s="128"/>
      <c r="E48" s="122"/>
      <c r="F48" s="123"/>
      <c r="G48" s="122"/>
      <c r="H48" s="122"/>
      <c r="I48" s="122"/>
      <c r="J48" s="122">
        <f t="shared" si="12"/>
        <v>0</v>
      </c>
      <c r="K48" s="124">
        <f t="shared" si="26"/>
        <v>0</v>
      </c>
      <c r="L48" s="125">
        <f t="shared" si="27"/>
        <v>0</v>
      </c>
      <c r="M48" s="125">
        <f t="shared" si="28"/>
        <v>0</v>
      </c>
      <c r="N48" s="125">
        <f t="shared" si="29"/>
        <v>0</v>
      </c>
      <c r="O48" s="125">
        <f t="shared" si="13"/>
        <v>0</v>
      </c>
    </row>
    <row r="49" spans="1:15" s="10" customFormat="1" x14ac:dyDescent="0.2">
      <c r="A49" s="118"/>
      <c r="B49" s="173" t="s">
        <v>377</v>
      </c>
      <c r="C49" s="120"/>
      <c r="D49" s="123"/>
      <c r="E49" s="122"/>
      <c r="F49" s="123"/>
      <c r="G49" s="122"/>
      <c r="H49" s="122"/>
      <c r="I49" s="122"/>
      <c r="J49" s="122">
        <f t="shared" ref="J49:J105" si="30">ROUND(G49+H49+I49,2)</f>
        <v>0</v>
      </c>
      <c r="K49" s="124">
        <f t="shared" si="26"/>
        <v>0</v>
      </c>
      <c r="L49" s="125">
        <f t="shared" si="27"/>
        <v>0</v>
      </c>
      <c r="M49" s="125">
        <f t="shared" si="28"/>
        <v>0</v>
      </c>
      <c r="N49" s="125">
        <f t="shared" si="29"/>
        <v>0</v>
      </c>
      <c r="O49" s="125">
        <f t="shared" ref="O49:O105" si="31">ROUND(L49+M49+N49,2)</f>
        <v>0</v>
      </c>
    </row>
    <row r="50" spans="1:15" s="10" customFormat="1" ht="24" x14ac:dyDescent="0.2">
      <c r="A50" s="118" t="s">
        <v>177</v>
      </c>
      <c r="B50" s="131" t="s">
        <v>686</v>
      </c>
      <c r="C50" s="120" t="s">
        <v>306</v>
      </c>
      <c r="D50" s="122">
        <v>14</v>
      </c>
      <c r="E50" s="122"/>
      <c r="F50" s="123"/>
      <c r="G50" s="122"/>
      <c r="H50" s="122"/>
      <c r="I50" s="122"/>
      <c r="J50" s="122">
        <f t="shared" si="30"/>
        <v>0</v>
      </c>
      <c r="K50" s="124">
        <f t="shared" si="26"/>
        <v>0</v>
      </c>
      <c r="L50" s="125">
        <f t="shared" si="27"/>
        <v>0</v>
      </c>
      <c r="M50" s="125">
        <f t="shared" si="28"/>
        <v>0</v>
      </c>
      <c r="N50" s="125">
        <f t="shared" si="29"/>
        <v>0</v>
      </c>
      <c r="O50" s="125">
        <f t="shared" si="31"/>
        <v>0</v>
      </c>
    </row>
    <row r="51" spans="1:15" s="10" customFormat="1" ht="24" x14ac:dyDescent="0.2">
      <c r="A51" s="118" t="s">
        <v>178</v>
      </c>
      <c r="B51" s="129" t="s">
        <v>380</v>
      </c>
      <c r="C51" s="120" t="s">
        <v>336</v>
      </c>
      <c r="D51" s="130">
        <v>8.2200000000000006</v>
      </c>
      <c r="E51" s="122"/>
      <c r="F51" s="123"/>
      <c r="G51" s="122"/>
      <c r="H51" s="122"/>
      <c r="I51" s="122"/>
      <c r="J51" s="122">
        <f t="shared" si="30"/>
        <v>0</v>
      </c>
      <c r="K51" s="124">
        <f t="shared" si="26"/>
        <v>0</v>
      </c>
      <c r="L51" s="125">
        <f t="shared" si="27"/>
        <v>0</v>
      </c>
      <c r="M51" s="125">
        <f t="shared" si="28"/>
        <v>0</v>
      </c>
      <c r="N51" s="125">
        <f t="shared" si="29"/>
        <v>0</v>
      </c>
      <c r="O51" s="125">
        <f t="shared" si="31"/>
        <v>0</v>
      </c>
    </row>
    <row r="52" spans="1:15" s="10" customFormat="1" ht="36" x14ac:dyDescent="0.2">
      <c r="A52" s="118" t="s">
        <v>179</v>
      </c>
      <c r="B52" s="129" t="s">
        <v>379</v>
      </c>
      <c r="C52" s="127" t="s">
        <v>338</v>
      </c>
      <c r="D52" s="130">
        <v>35.200000000000003</v>
      </c>
      <c r="E52" s="122"/>
      <c r="F52" s="123"/>
      <c r="G52" s="122"/>
      <c r="H52" s="122"/>
      <c r="I52" s="122"/>
      <c r="J52" s="122">
        <f t="shared" si="30"/>
        <v>0</v>
      </c>
      <c r="K52" s="124">
        <f t="shared" si="26"/>
        <v>0</v>
      </c>
      <c r="L52" s="125">
        <f t="shared" si="27"/>
        <v>0</v>
      </c>
      <c r="M52" s="125">
        <f t="shared" si="28"/>
        <v>0</v>
      </c>
      <c r="N52" s="125">
        <f t="shared" si="29"/>
        <v>0</v>
      </c>
      <c r="O52" s="125">
        <f t="shared" si="31"/>
        <v>0</v>
      </c>
    </row>
    <row r="53" spans="1:15" s="10" customFormat="1" ht="36" x14ac:dyDescent="0.2">
      <c r="A53" s="118" t="s">
        <v>180</v>
      </c>
      <c r="B53" s="129" t="s">
        <v>381</v>
      </c>
      <c r="C53" s="127" t="s">
        <v>338</v>
      </c>
      <c r="D53" s="130">
        <v>47</v>
      </c>
      <c r="E53" s="122"/>
      <c r="F53" s="123"/>
      <c r="G53" s="122"/>
      <c r="H53" s="122"/>
      <c r="I53" s="122"/>
      <c r="J53" s="122">
        <f t="shared" ref="J53" si="32">ROUND(G53+H53+I53,2)</f>
        <v>0</v>
      </c>
      <c r="K53" s="124">
        <f t="shared" si="26"/>
        <v>0</v>
      </c>
      <c r="L53" s="125">
        <f t="shared" si="27"/>
        <v>0</v>
      </c>
      <c r="M53" s="125">
        <f t="shared" si="28"/>
        <v>0</v>
      </c>
      <c r="N53" s="125">
        <f t="shared" si="29"/>
        <v>0</v>
      </c>
      <c r="O53" s="125">
        <f t="shared" ref="O53" si="33">ROUND(L53+M53+N53,2)</f>
        <v>0</v>
      </c>
    </row>
    <row r="54" spans="1:15" s="10" customFormat="1" ht="16.5" customHeight="1" x14ac:dyDescent="0.2">
      <c r="A54" s="118" t="s">
        <v>181</v>
      </c>
      <c r="B54" s="129" t="s">
        <v>387</v>
      </c>
      <c r="C54" s="127" t="s">
        <v>338</v>
      </c>
      <c r="D54" s="130">
        <v>89.199999999999989</v>
      </c>
      <c r="E54" s="122"/>
      <c r="F54" s="123"/>
      <c r="G54" s="122"/>
      <c r="H54" s="122"/>
      <c r="I54" s="122"/>
      <c r="J54" s="122">
        <f t="shared" si="30"/>
        <v>0</v>
      </c>
      <c r="K54" s="124">
        <f t="shared" si="26"/>
        <v>0</v>
      </c>
      <c r="L54" s="125">
        <f t="shared" si="27"/>
        <v>0</v>
      </c>
      <c r="M54" s="125">
        <f t="shared" si="28"/>
        <v>0</v>
      </c>
      <c r="N54" s="125">
        <f t="shared" si="29"/>
        <v>0</v>
      </c>
      <c r="O54" s="125">
        <f t="shared" si="31"/>
        <v>0</v>
      </c>
    </row>
    <row r="55" spans="1:15" s="10" customFormat="1" ht="36" x14ac:dyDescent="0.2">
      <c r="A55" s="118" t="s">
        <v>182</v>
      </c>
      <c r="B55" s="131" t="s">
        <v>382</v>
      </c>
      <c r="C55" s="127" t="s">
        <v>338</v>
      </c>
      <c r="D55" s="130">
        <v>82.199999999999989</v>
      </c>
      <c r="E55" s="122"/>
      <c r="F55" s="123"/>
      <c r="G55" s="122"/>
      <c r="H55" s="122"/>
      <c r="I55" s="122"/>
      <c r="J55" s="122">
        <f t="shared" si="30"/>
        <v>0</v>
      </c>
      <c r="K55" s="124">
        <f t="shared" si="26"/>
        <v>0</v>
      </c>
      <c r="L55" s="125">
        <f t="shared" si="27"/>
        <v>0</v>
      </c>
      <c r="M55" s="125">
        <f t="shared" si="28"/>
        <v>0</v>
      </c>
      <c r="N55" s="125">
        <f t="shared" si="29"/>
        <v>0</v>
      </c>
      <c r="O55" s="125">
        <f t="shared" si="31"/>
        <v>0</v>
      </c>
    </row>
    <row r="56" spans="1:15" s="10" customFormat="1" ht="24" x14ac:dyDescent="0.2">
      <c r="A56" s="118" t="s">
        <v>183</v>
      </c>
      <c r="B56" s="131" t="s">
        <v>384</v>
      </c>
      <c r="C56" s="127" t="s">
        <v>338</v>
      </c>
      <c r="D56" s="130">
        <v>82.199999999999989</v>
      </c>
      <c r="E56" s="122"/>
      <c r="F56" s="123"/>
      <c r="G56" s="122"/>
      <c r="H56" s="122"/>
      <c r="I56" s="122"/>
      <c r="J56" s="122">
        <f t="shared" si="30"/>
        <v>0</v>
      </c>
      <c r="K56" s="124">
        <f t="shared" si="26"/>
        <v>0</v>
      </c>
      <c r="L56" s="125">
        <f t="shared" si="27"/>
        <v>0</v>
      </c>
      <c r="M56" s="125">
        <f t="shared" si="28"/>
        <v>0</v>
      </c>
      <c r="N56" s="125">
        <f t="shared" si="29"/>
        <v>0</v>
      </c>
      <c r="O56" s="125">
        <f t="shared" si="31"/>
        <v>0</v>
      </c>
    </row>
    <row r="57" spans="1:15" s="10" customFormat="1" ht="36" x14ac:dyDescent="0.2">
      <c r="A57" s="118" t="s">
        <v>184</v>
      </c>
      <c r="B57" s="131" t="s">
        <v>693</v>
      </c>
      <c r="C57" s="127" t="s">
        <v>338</v>
      </c>
      <c r="D57" s="123">
        <v>7.2</v>
      </c>
      <c r="E57" s="122"/>
      <c r="F57" s="123"/>
      <c r="G57" s="122"/>
      <c r="H57" s="122"/>
      <c r="I57" s="122"/>
      <c r="J57" s="122">
        <f t="shared" si="30"/>
        <v>0</v>
      </c>
      <c r="K57" s="124">
        <f t="shared" si="26"/>
        <v>0</v>
      </c>
      <c r="L57" s="125">
        <f t="shared" si="27"/>
        <v>0</v>
      </c>
      <c r="M57" s="125">
        <f t="shared" si="28"/>
        <v>0</v>
      </c>
      <c r="N57" s="125">
        <f t="shared" si="29"/>
        <v>0</v>
      </c>
      <c r="O57" s="125">
        <f t="shared" si="31"/>
        <v>0</v>
      </c>
    </row>
    <row r="58" spans="1:15" s="10" customFormat="1" ht="36" x14ac:dyDescent="0.2">
      <c r="A58" s="118" t="s">
        <v>185</v>
      </c>
      <c r="B58" s="131" t="s">
        <v>692</v>
      </c>
      <c r="C58" s="127" t="s">
        <v>338</v>
      </c>
      <c r="D58" s="123">
        <v>2.8</v>
      </c>
      <c r="E58" s="122"/>
      <c r="F58" s="123"/>
      <c r="G58" s="122"/>
      <c r="H58" s="122"/>
      <c r="I58" s="122"/>
      <c r="J58" s="122">
        <f t="shared" ref="J58" si="34">ROUND(G58+H58+I58,2)</f>
        <v>0</v>
      </c>
      <c r="K58" s="124">
        <f t="shared" si="26"/>
        <v>0</v>
      </c>
      <c r="L58" s="125">
        <f t="shared" si="27"/>
        <v>0</v>
      </c>
      <c r="M58" s="125">
        <f t="shared" si="28"/>
        <v>0</v>
      </c>
      <c r="N58" s="125">
        <f t="shared" si="29"/>
        <v>0</v>
      </c>
      <c r="O58" s="125">
        <f t="shared" ref="O58" si="35">ROUND(L58+M58+N58,2)</f>
        <v>0</v>
      </c>
    </row>
    <row r="59" spans="1:15" s="10" customFormat="1" x14ac:dyDescent="0.2">
      <c r="A59" s="118"/>
      <c r="B59" s="129"/>
      <c r="C59" s="130"/>
      <c r="D59" s="128"/>
      <c r="E59" s="122"/>
      <c r="F59" s="123"/>
      <c r="G59" s="122"/>
      <c r="H59" s="122"/>
      <c r="I59" s="122"/>
      <c r="J59" s="122">
        <f t="shared" si="30"/>
        <v>0</v>
      </c>
      <c r="K59" s="124">
        <f t="shared" si="26"/>
        <v>0</v>
      </c>
      <c r="L59" s="125">
        <f t="shared" si="27"/>
        <v>0</v>
      </c>
      <c r="M59" s="125">
        <f t="shared" si="28"/>
        <v>0</v>
      </c>
      <c r="N59" s="125">
        <f t="shared" si="29"/>
        <v>0</v>
      </c>
      <c r="O59" s="125">
        <f t="shared" si="31"/>
        <v>0</v>
      </c>
    </row>
    <row r="60" spans="1:15" s="10" customFormat="1" x14ac:dyDescent="0.2">
      <c r="A60" s="118"/>
      <c r="B60" s="173" t="s">
        <v>353</v>
      </c>
      <c r="C60" s="120"/>
      <c r="D60" s="123"/>
      <c r="E60" s="122"/>
      <c r="F60" s="123"/>
      <c r="G60" s="122"/>
      <c r="H60" s="122"/>
      <c r="I60" s="122"/>
      <c r="J60" s="122">
        <f t="shared" si="30"/>
        <v>0</v>
      </c>
      <c r="K60" s="124">
        <f t="shared" si="26"/>
        <v>0</v>
      </c>
      <c r="L60" s="125">
        <f t="shared" si="27"/>
        <v>0</v>
      </c>
      <c r="M60" s="125">
        <f t="shared" si="28"/>
        <v>0</v>
      </c>
      <c r="N60" s="125">
        <f t="shared" si="29"/>
        <v>0</v>
      </c>
      <c r="O60" s="125">
        <f t="shared" si="31"/>
        <v>0</v>
      </c>
    </row>
    <row r="61" spans="1:15" s="10" customFormat="1" ht="16.5" customHeight="1" x14ac:dyDescent="0.2">
      <c r="A61" s="118"/>
      <c r="B61" s="176" t="s">
        <v>378</v>
      </c>
      <c r="C61" s="130"/>
      <c r="D61" s="130"/>
      <c r="E61" s="122"/>
      <c r="F61" s="123"/>
      <c r="G61" s="122"/>
      <c r="H61" s="122"/>
      <c r="I61" s="122"/>
      <c r="J61" s="122">
        <f t="shared" si="30"/>
        <v>0</v>
      </c>
      <c r="K61" s="124">
        <f t="shared" si="26"/>
        <v>0</v>
      </c>
      <c r="L61" s="125">
        <f t="shared" si="27"/>
        <v>0</v>
      </c>
      <c r="M61" s="125">
        <f t="shared" si="28"/>
        <v>0</v>
      </c>
      <c r="N61" s="125">
        <f t="shared" si="29"/>
        <v>0</v>
      </c>
      <c r="O61" s="125">
        <f t="shared" si="31"/>
        <v>0</v>
      </c>
    </row>
    <row r="62" spans="1:15" s="10" customFormat="1" ht="24" x14ac:dyDescent="0.2">
      <c r="A62" s="118" t="s">
        <v>186</v>
      </c>
      <c r="B62" s="131" t="s">
        <v>383</v>
      </c>
      <c r="C62" s="127" t="s">
        <v>338</v>
      </c>
      <c r="D62" s="123">
        <v>22.4</v>
      </c>
      <c r="E62" s="122"/>
      <c r="F62" s="123"/>
      <c r="G62" s="122"/>
      <c r="H62" s="122"/>
      <c r="I62" s="122"/>
      <c r="J62" s="122">
        <f t="shared" ref="J62" si="36">ROUND(G62+H62+I62,2)</f>
        <v>0</v>
      </c>
      <c r="K62" s="124">
        <f t="shared" si="26"/>
        <v>0</v>
      </c>
      <c r="L62" s="125">
        <f t="shared" si="27"/>
        <v>0</v>
      </c>
      <c r="M62" s="125">
        <f t="shared" si="28"/>
        <v>0</v>
      </c>
      <c r="N62" s="125">
        <f t="shared" si="29"/>
        <v>0</v>
      </c>
      <c r="O62" s="125">
        <f t="shared" ref="O62" si="37">ROUND(L62+M62+N62,2)</f>
        <v>0</v>
      </c>
    </row>
    <row r="63" spans="1:15" s="10" customFormat="1" ht="48" x14ac:dyDescent="0.2">
      <c r="A63" s="118" t="s">
        <v>187</v>
      </c>
      <c r="B63" s="225" t="s">
        <v>710</v>
      </c>
      <c r="C63" s="127" t="s">
        <v>338</v>
      </c>
      <c r="D63" s="130">
        <v>28.8</v>
      </c>
      <c r="E63" s="122"/>
      <c r="F63" s="123"/>
      <c r="G63" s="122"/>
      <c r="H63" s="122"/>
      <c r="I63" s="122"/>
      <c r="J63" s="122">
        <f t="shared" si="30"/>
        <v>0</v>
      </c>
      <c r="K63" s="124">
        <f t="shared" si="26"/>
        <v>0</v>
      </c>
      <c r="L63" s="125">
        <f t="shared" si="27"/>
        <v>0</v>
      </c>
      <c r="M63" s="125">
        <f t="shared" si="28"/>
        <v>0</v>
      </c>
      <c r="N63" s="125">
        <f t="shared" si="29"/>
        <v>0</v>
      </c>
      <c r="O63" s="125">
        <f t="shared" si="31"/>
        <v>0</v>
      </c>
    </row>
    <row r="64" spans="1:15" s="10" customFormat="1" ht="53.25" customHeight="1" x14ac:dyDescent="0.2">
      <c r="A64" s="118" t="s">
        <v>188</v>
      </c>
      <c r="B64" s="225" t="s">
        <v>714</v>
      </c>
      <c r="C64" s="127" t="s">
        <v>338</v>
      </c>
      <c r="D64" s="130">
        <v>22.4</v>
      </c>
      <c r="E64" s="122"/>
      <c r="F64" s="123"/>
      <c r="G64" s="122"/>
      <c r="H64" s="122"/>
      <c r="I64" s="122"/>
      <c r="J64" s="122">
        <f t="shared" ref="J64" si="38">ROUND(G64+H64+I64,2)</f>
        <v>0</v>
      </c>
      <c r="K64" s="124">
        <f t="shared" si="26"/>
        <v>0</v>
      </c>
      <c r="L64" s="125">
        <f t="shared" si="27"/>
        <v>0</v>
      </c>
      <c r="M64" s="125">
        <f t="shared" si="28"/>
        <v>0</v>
      </c>
      <c r="N64" s="125">
        <f t="shared" si="29"/>
        <v>0</v>
      </c>
      <c r="O64" s="125">
        <f t="shared" ref="O64" si="39">ROUND(L64+M64+N64,2)</f>
        <v>0</v>
      </c>
    </row>
    <row r="65" spans="1:15" s="10" customFormat="1" ht="60" x14ac:dyDescent="0.2">
      <c r="A65" s="118" t="s">
        <v>189</v>
      </c>
      <c r="B65" s="225" t="s">
        <v>711</v>
      </c>
      <c r="C65" s="127" t="s">
        <v>338</v>
      </c>
      <c r="D65" s="130">
        <v>2.8</v>
      </c>
      <c r="E65" s="122"/>
      <c r="F65" s="123"/>
      <c r="G65" s="122"/>
      <c r="H65" s="122"/>
      <c r="I65" s="122"/>
      <c r="J65" s="122">
        <f t="shared" ref="J65" si="40">ROUND(G65+H65+I65,2)</f>
        <v>0</v>
      </c>
      <c r="K65" s="124">
        <f t="shared" si="26"/>
        <v>0</v>
      </c>
      <c r="L65" s="125">
        <f t="shared" si="27"/>
        <v>0</v>
      </c>
      <c r="M65" s="125">
        <f t="shared" si="28"/>
        <v>0</v>
      </c>
      <c r="N65" s="125">
        <f t="shared" si="29"/>
        <v>0</v>
      </c>
      <c r="O65" s="125">
        <f t="shared" ref="O65" si="41">ROUND(L65+M65+N65,2)</f>
        <v>0</v>
      </c>
    </row>
    <row r="66" spans="1:15" s="10" customFormat="1" ht="48" x14ac:dyDescent="0.2">
      <c r="A66" s="118" t="s">
        <v>190</v>
      </c>
      <c r="B66" s="129" t="s">
        <v>404</v>
      </c>
      <c r="C66" s="127" t="s">
        <v>338</v>
      </c>
      <c r="D66" s="128">
        <v>31</v>
      </c>
      <c r="E66" s="122"/>
      <c r="F66" s="123"/>
      <c r="G66" s="122"/>
      <c r="H66" s="122"/>
      <c r="I66" s="122"/>
      <c r="J66" s="122">
        <f t="shared" si="30"/>
        <v>0</v>
      </c>
      <c r="K66" s="124">
        <f t="shared" si="26"/>
        <v>0</v>
      </c>
      <c r="L66" s="125">
        <f t="shared" si="27"/>
        <v>0</v>
      </c>
      <c r="M66" s="125">
        <f t="shared" si="28"/>
        <v>0</v>
      </c>
      <c r="N66" s="125">
        <f t="shared" si="29"/>
        <v>0</v>
      </c>
      <c r="O66" s="125">
        <f t="shared" si="31"/>
        <v>0</v>
      </c>
    </row>
    <row r="67" spans="1:15" s="10" customFormat="1" ht="72" x14ac:dyDescent="0.2">
      <c r="A67" s="118" t="s">
        <v>191</v>
      </c>
      <c r="B67" s="129" t="s">
        <v>694</v>
      </c>
      <c r="C67" s="127" t="s">
        <v>338</v>
      </c>
      <c r="D67" s="128">
        <v>7.2</v>
      </c>
      <c r="E67" s="122"/>
      <c r="F67" s="123"/>
      <c r="G67" s="122"/>
      <c r="H67" s="122"/>
      <c r="I67" s="122"/>
      <c r="J67" s="122">
        <f t="shared" si="30"/>
        <v>0</v>
      </c>
      <c r="K67" s="124">
        <f t="shared" si="26"/>
        <v>0</v>
      </c>
      <c r="L67" s="125">
        <f t="shared" si="27"/>
        <v>0</v>
      </c>
      <c r="M67" s="125">
        <f t="shared" si="28"/>
        <v>0</v>
      </c>
      <c r="N67" s="125">
        <f t="shared" si="29"/>
        <v>0</v>
      </c>
      <c r="O67" s="125">
        <f t="shared" si="31"/>
        <v>0</v>
      </c>
    </row>
    <row r="68" spans="1:15" s="10" customFormat="1" ht="36" x14ac:dyDescent="0.2">
      <c r="A68" s="118" t="s">
        <v>192</v>
      </c>
      <c r="B68" s="134" t="s">
        <v>712</v>
      </c>
      <c r="C68" s="120" t="s">
        <v>306</v>
      </c>
      <c r="D68" s="123">
        <v>24</v>
      </c>
      <c r="E68" s="122"/>
      <c r="F68" s="123"/>
      <c r="G68" s="122"/>
      <c r="H68" s="122"/>
      <c r="I68" s="122"/>
      <c r="J68" s="122">
        <f t="shared" si="30"/>
        <v>0</v>
      </c>
      <c r="K68" s="124">
        <f t="shared" si="26"/>
        <v>0</v>
      </c>
      <c r="L68" s="125">
        <f t="shared" si="27"/>
        <v>0</v>
      </c>
      <c r="M68" s="125">
        <f t="shared" si="28"/>
        <v>0</v>
      </c>
      <c r="N68" s="125">
        <f t="shared" si="29"/>
        <v>0</v>
      </c>
      <c r="O68" s="125">
        <f t="shared" si="31"/>
        <v>0</v>
      </c>
    </row>
    <row r="69" spans="1:15" s="10" customFormat="1" ht="16.5" customHeight="1" x14ac:dyDescent="0.2">
      <c r="A69" s="118"/>
      <c r="B69" s="129"/>
      <c r="C69" s="130"/>
      <c r="D69" s="128"/>
      <c r="E69" s="122"/>
      <c r="F69" s="123"/>
      <c r="G69" s="122"/>
      <c r="H69" s="122"/>
      <c r="I69" s="122"/>
      <c r="J69" s="122">
        <f t="shared" si="30"/>
        <v>0</v>
      </c>
      <c r="K69" s="124">
        <f t="shared" si="26"/>
        <v>0</v>
      </c>
      <c r="L69" s="125">
        <f t="shared" si="27"/>
        <v>0</v>
      </c>
      <c r="M69" s="125">
        <f t="shared" si="28"/>
        <v>0</v>
      </c>
      <c r="N69" s="125">
        <f t="shared" si="29"/>
        <v>0</v>
      </c>
      <c r="O69" s="125">
        <f t="shared" si="31"/>
        <v>0</v>
      </c>
    </row>
    <row r="70" spans="1:15" s="10" customFormat="1" ht="16.5" customHeight="1" x14ac:dyDescent="0.2">
      <c r="A70" s="118"/>
      <c r="B70" s="176" t="s">
        <v>354</v>
      </c>
      <c r="C70" s="130"/>
      <c r="D70" s="128"/>
      <c r="E70" s="122"/>
      <c r="F70" s="123"/>
      <c r="G70" s="122"/>
      <c r="H70" s="122"/>
      <c r="I70" s="122"/>
      <c r="J70" s="122">
        <f t="shared" ref="J70:J91" si="42">ROUND(G70+H70+I70,2)</f>
        <v>0</v>
      </c>
      <c r="K70" s="124">
        <f t="shared" si="26"/>
        <v>0</v>
      </c>
      <c r="L70" s="125">
        <f t="shared" si="27"/>
        <v>0</v>
      </c>
      <c r="M70" s="125">
        <f t="shared" si="28"/>
        <v>0</v>
      </c>
      <c r="N70" s="125">
        <f t="shared" si="29"/>
        <v>0</v>
      </c>
      <c r="O70" s="125">
        <f t="shared" ref="O70:O91" si="43">ROUND(L70+M70+N70,2)</f>
        <v>0</v>
      </c>
    </row>
    <row r="71" spans="1:15" s="10" customFormat="1" ht="48" x14ac:dyDescent="0.2">
      <c r="A71" s="118" t="s">
        <v>193</v>
      </c>
      <c r="B71" s="131" t="s">
        <v>505</v>
      </c>
      <c r="C71" s="120" t="s">
        <v>66</v>
      </c>
      <c r="D71" s="123">
        <v>24</v>
      </c>
      <c r="E71" s="122"/>
      <c r="F71" s="123"/>
      <c r="G71" s="122"/>
      <c r="H71" s="122"/>
      <c r="I71" s="122"/>
      <c r="J71" s="122">
        <f t="shared" si="42"/>
        <v>0</v>
      </c>
      <c r="K71" s="124">
        <f t="shared" si="26"/>
        <v>0</v>
      </c>
      <c r="L71" s="125">
        <f t="shared" si="27"/>
        <v>0</v>
      </c>
      <c r="M71" s="125">
        <f t="shared" si="28"/>
        <v>0</v>
      </c>
      <c r="N71" s="125">
        <f t="shared" si="29"/>
        <v>0</v>
      </c>
      <c r="O71" s="125">
        <f t="shared" si="43"/>
        <v>0</v>
      </c>
    </row>
    <row r="72" spans="1:15" s="10" customFormat="1" ht="48" x14ac:dyDescent="0.2">
      <c r="A72" s="118" t="s">
        <v>194</v>
      </c>
      <c r="B72" s="131" t="s">
        <v>506</v>
      </c>
      <c r="C72" s="120" t="s">
        <v>66</v>
      </c>
      <c r="D72" s="123">
        <v>40.799999999999997</v>
      </c>
      <c r="E72" s="122"/>
      <c r="F72" s="123"/>
      <c r="G72" s="122"/>
      <c r="H72" s="122"/>
      <c r="I72" s="122"/>
      <c r="J72" s="122">
        <f t="shared" si="42"/>
        <v>0</v>
      </c>
      <c r="K72" s="124">
        <f t="shared" si="26"/>
        <v>0</v>
      </c>
      <c r="L72" s="125">
        <f t="shared" si="27"/>
        <v>0</v>
      </c>
      <c r="M72" s="125">
        <f t="shared" si="28"/>
        <v>0</v>
      </c>
      <c r="N72" s="125">
        <f t="shared" si="29"/>
        <v>0</v>
      </c>
      <c r="O72" s="125">
        <f t="shared" si="43"/>
        <v>0</v>
      </c>
    </row>
    <row r="73" spans="1:15" s="10" customFormat="1" ht="48" x14ac:dyDescent="0.2">
      <c r="A73" s="118" t="s">
        <v>195</v>
      </c>
      <c r="B73" s="131" t="s">
        <v>507</v>
      </c>
      <c r="C73" s="120" t="s">
        <v>66</v>
      </c>
      <c r="D73" s="123">
        <v>16</v>
      </c>
      <c r="E73" s="122"/>
      <c r="F73" s="123"/>
      <c r="G73" s="122"/>
      <c r="H73" s="122"/>
      <c r="I73" s="122"/>
      <c r="J73" s="122">
        <f t="shared" si="42"/>
        <v>0</v>
      </c>
      <c r="K73" s="124">
        <f t="shared" si="26"/>
        <v>0</v>
      </c>
      <c r="L73" s="125">
        <f t="shared" si="27"/>
        <v>0</v>
      </c>
      <c r="M73" s="125">
        <f t="shared" si="28"/>
        <v>0</v>
      </c>
      <c r="N73" s="125">
        <f t="shared" si="29"/>
        <v>0</v>
      </c>
      <c r="O73" s="125">
        <f t="shared" si="43"/>
        <v>0</v>
      </c>
    </row>
    <row r="74" spans="1:15" s="10" customFormat="1" ht="16.5" customHeight="1" x14ac:dyDescent="0.2">
      <c r="A74" s="118" t="s">
        <v>196</v>
      </c>
      <c r="B74" s="131" t="s">
        <v>508</v>
      </c>
      <c r="C74" s="120" t="s">
        <v>66</v>
      </c>
      <c r="D74" s="123">
        <v>28</v>
      </c>
      <c r="E74" s="122"/>
      <c r="F74" s="123"/>
      <c r="G74" s="122"/>
      <c r="H74" s="122"/>
      <c r="I74" s="122"/>
      <c r="J74" s="122">
        <f t="shared" ref="J74:J80" si="44">ROUND(G74+H74+I74,2)</f>
        <v>0</v>
      </c>
      <c r="K74" s="124">
        <f t="shared" si="26"/>
        <v>0</v>
      </c>
      <c r="L74" s="125">
        <f t="shared" si="27"/>
        <v>0</v>
      </c>
      <c r="M74" s="125">
        <f t="shared" si="28"/>
        <v>0</v>
      </c>
      <c r="N74" s="125">
        <f t="shared" si="29"/>
        <v>0</v>
      </c>
      <c r="O74" s="125">
        <f t="shared" ref="O74:O80" si="45">ROUND(L74+M74+N74,2)</f>
        <v>0</v>
      </c>
    </row>
    <row r="75" spans="1:15" s="10" customFormat="1" ht="24" x14ac:dyDescent="0.2">
      <c r="A75" s="118" t="s">
        <v>197</v>
      </c>
      <c r="B75" s="129" t="s">
        <v>511</v>
      </c>
      <c r="C75" s="120" t="s">
        <v>66</v>
      </c>
      <c r="D75" s="123">
        <v>28</v>
      </c>
      <c r="E75" s="122"/>
      <c r="F75" s="123"/>
      <c r="G75" s="122"/>
      <c r="H75" s="122"/>
      <c r="I75" s="122"/>
      <c r="J75" s="122">
        <f t="shared" si="44"/>
        <v>0</v>
      </c>
      <c r="K75" s="124">
        <f t="shared" si="26"/>
        <v>0</v>
      </c>
      <c r="L75" s="125">
        <f t="shared" si="27"/>
        <v>0</v>
      </c>
      <c r="M75" s="125">
        <f t="shared" si="28"/>
        <v>0</v>
      </c>
      <c r="N75" s="125">
        <f t="shared" si="29"/>
        <v>0</v>
      </c>
      <c r="O75" s="125">
        <f t="shared" si="45"/>
        <v>0</v>
      </c>
    </row>
    <row r="76" spans="1:15" s="10" customFormat="1" ht="36" x14ac:dyDescent="0.2">
      <c r="A76" s="118" t="s">
        <v>198</v>
      </c>
      <c r="B76" s="131" t="s">
        <v>509</v>
      </c>
      <c r="C76" s="120" t="s">
        <v>66</v>
      </c>
      <c r="D76" s="123">
        <v>28</v>
      </c>
      <c r="E76" s="122"/>
      <c r="F76" s="123"/>
      <c r="G76" s="122"/>
      <c r="H76" s="122"/>
      <c r="I76" s="122"/>
      <c r="J76" s="122">
        <f t="shared" si="44"/>
        <v>0</v>
      </c>
      <c r="K76" s="124">
        <f t="shared" si="26"/>
        <v>0</v>
      </c>
      <c r="L76" s="125">
        <f t="shared" si="27"/>
        <v>0</v>
      </c>
      <c r="M76" s="125">
        <f t="shared" si="28"/>
        <v>0</v>
      </c>
      <c r="N76" s="125">
        <f t="shared" si="29"/>
        <v>0</v>
      </c>
      <c r="O76" s="125">
        <f t="shared" si="45"/>
        <v>0</v>
      </c>
    </row>
    <row r="77" spans="1:15" s="10" customFormat="1" ht="16.5" customHeight="1" x14ac:dyDescent="0.2">
      <c r="A77" s="118"/>
      <c r="B77" s="129"/>
      <c r="C77" s="130"/>
      <c r="D77" s="128"/>
      <c r="E77" s="122"/>
      <c r="F77" s="123"/>
      <c r="G77" s="122"/>
      <c r="H77" s="122"/>
      <c r="I77" s="122"/>
      <c r="J77" s="122">
        <f t="shared" si="44"/>
        <v>0</v>
      </c>
      <c r="K77" s="124">
        <f t="shared" si="26"/>
        <v>0</v>
      </c>
      <c r="L77" s="125">
        <f t="shared" si="27"/>
        <v>0</v>
      </c>
      <c r="M77" s="125">
        <f t="shared" si="28"/>
        <v>0</v>
      </c>
      <c r="N77" s="125">
        <f t="shared" si="29"/>
        <v>0</v>
      </c>
      <c r="O77" s="125">
        <f t="shared" si="45"/>
        <v>0</v>
      </c>
    </row>
    <row r="78" spans="1:15" s="10" customFormat="1" ht="16.5" customHeight="1" x14ac:dyDescent="0.2">
      <c r="A78" s="118"/>
      <c r="B78" s="176" t="s">
        <v>498</v>
      </c>
      <c r="C78" s="130"/>
      <c r="D78" s="128"/>
      <c r="E78" s="122"/>
      <c r="F78" s="123"/>
      <c r="G78" s="122"/>
      <c r="H78" s="122"/>
      <c r="I78" s="122"/>
      <c r="J78" s="122">
        <f t="shared" si="44"/>
        <v>0</v>
      </c>
      <c r="K78" s="124">
        <f t="shared" si="26"/>
        <v>0</v>
      </c>
      <c r="L78" s="125">
        <f t="shared" si="27"/>
        <v>0</v>
      </c>
      <c r="M78" s="125">
        <f t="shared" si="28"/>
        <v>0</v>
      </c>
      <c r="N78" s="125">
        <f t="shared" si="29"/>
        <v>0</v>
      </c>
      <c r="O78" s="125">
        <f t="shared" si="45"/>
        <v>0</v>
      </c>
    </row>
    <row r="79" spans="1:15" s="10" customFormat="1" ht="13.5" x14ac:dyDescent="0.2">
      <c r="A79" s="118" t="s">
        <v>199</v>
      </c>
      <c r="B79" s="131" t="s">
        <v>499</v>
      </c>
      <c r="C79" s="120" t="s">
        <v>66</v>
      </c>
      <c r="D79" s="123">
        <v>97.6</v>
      </c>
      <c r="E79" s="122"/>
      <c r="F79" s="123"/>
      <c r="G79" s="122"/>
      <c r="H79" s="122"/>
      <c r="I79" s="122"/>
      <c r="J79" s="122">
        <f t="shared" si="44"/>
        <v>0</v>
      </c>
      <c r="K79" s="124">
        <f t="shared" ref="K79:K114" si="46">D79*E79</f>
        <v>0</v>
      </c>
      <c r="L79" s="125">
        <f t="shared" ref="L79:L114" si="47">ROUND(D79*G79,2)</f>
        <v>0</v>
      </c>
      <c r="M79" s="125">
        <f t="shared" ref="M79:M114" si="48">ROUND(D79*H79,2)</f>
        <v>0</v>
      </c>
      <c r="N79" s="125">
        <f t="shared" ref="N79:N114" si="49">ROUND(I79*D79,2)</f>
        <v>0</v>
      </c>
      <c r="O79" s="125">
        <f t="shared" si="45"/>
        <v>0</v>
      </c>
    </row>
    <row r="80" spans="1:15" s="10" customFormat="1" ht="13.5" x14ac:dyDescent="0.2">
      <c r="A80" s="118" t="s">
        <v>200</v>
      </c>
      <c r="B80" s="131" t="s">
        <v>502</v>
      </c>
      <c r="C80" s="120" t="s">
        <v>66</v>
      </c>
      <c r="D80" s="123">
        <v>215.4</v>
      </c>
      <c r="E80" s="122"/>
      <c r="F80" s="123"/>
      <c r="G80" s="122"/>
      <c r="H80" s="122"/>
      <c r="I80" s="122"/>
      <c r="J80" s="122">
        <f t="shared" si="44"/>
        <v>0</v>
      </c>
      <c r="K80" s="124">
        <f t="shared" si="46"/>
        <v>0</v>
      </c>
      <c r="L80" s="125">
        <f t="shared" si="47"/>
        <v>0</v>
      </c>
      <c r="M80" s="125">
        <f t="shared" si="48"/>
        <v>0</v>
      </c>
      <c r="N80" s="125">
        <f t="shared" si="49"/>
        <v>0</v>
      </c>
      <c r="O80" s="125">
        <f t="shared" si="45"/>
        <v>0</v>
      </c>
    </row>
    <row r="81" spans="1:15" s="10" customFormat="1" ht="24" x14ac:dyDescent="0.2">
      <c r="A81" s="118" t="s">
        <v>201</v>
      </c>
      <c r="B81" s="129" t="s">
        <v>512</v>
      </c>
      <c r="C81" s="120" t="s">
        <v>66</v>
      </c>
      <c r="D81" s="123">
        <v>313</v>
      </c>
      <c r="E81" s="122"/>
      <c r="F81" s="123"/>
      <c r="G81" s="122"/>
      <c r="H81" s="122"/>
      <c r="I81" s="122"/>
      <c r="J81" s="122">
        <f t="shared" si="42"/>
        <v>0</v>
      </c>
      <c r="K81" s="124">
        <f t="shared" si="46"/>
        <v>0</v>
      </c>
      <c r="L81" s="125">
        <f t="shared" si="47"/>
        <v>0</v>
      </c>
      <c r="M81" s="125">
        <f t="shared" si="48"/>
        <v>0</v>
      </c>
      <c r="N81" s="125">
        <f t="shared" si="49"/>
        <v>0</v>
      </c>
      <c r="O81" s="125">
        <f t="shared" si="43"/>
        <v>0</v>
      </c>
    </row>
    <row r="82" spans="1:15" s="10" customFormat="1" ht="36" x14ac:dyDescent="0.2">
      <c r="A82" s="118" t="s">
        <v>202</v>
      </c>
      <c r="B82" s="131" t="s">
        <v>510</v>
      </c>
      <c r="C82" s="120" t="s">
        <v>66</v>
      </c>
      <c r="D82" s="123">
        <v>316.10000000000002</v>
      </c>
      <c r="E82" s="122"/>
      <c r="F82" s="123"/>
      <c r="G82" s="122"/>
      <c r="H82" s="122"/>
      <c r="I82" s="122"/>
      <c r="J82" s="122">
        <f t="shared" ref="J82:J83" si="50">ROUND(G82+H82+I82,2)</f>
        <v>0</v>
      </c>
      <c r="K82" s="124">
        <f t="shared" si="46"/>
        <v>0</v>
      </c>
      <c r="L82" s="125">
        <f t="shared" si="47"/>
        <v>0</v>
      </c>
      <c r="M82" s="125">
        <f t="shared" si="48"/>
        <v>0</v>
      </c>
      <c r="N82" s="125">
        <f t="shared" si="49"/>
        <v>0</v>
      </c>
      <c r="O82" s="125">
        <f t="shared" ref="O82:O83" si="51">ROUND(L82+M82+N82,2)</f>
        <v>0</v>
      </c>
    </row>
    <row r="83" spans="1:15" s="10" customFormat="1" ht="36" x14ac:dyDescent="0.2">
      <c r="A83" s="118" t="s">
        <v>203</v>
      </c>
      <c r="B83" s="225" t="s">
        <v>713</v>
      </c>
      <c r="C83" s="120" t="s">
        <v>66</v>
      </c>
      <c r="D83" s="128">
        <v>58.8</v>
      </c>
      <c r="E83" s="122"/>
      <c r="F83" s="123"/>
      <c r="G83" s="122"/>
      <c r="H83" s="122"/>
      <c r="I83" s="122"/>
      <c r="J83" s="122">
        <f t="shared" si="50"/>
        <v>0</v>
      </c>
      <c r="K83" s="124">
        <f t="shared" si="46"/>
        <v>0</v>
      </c>
      <c r="L83" s="125">
        <f t="shared" si="47"/>
        <v>0</v>
      </c>
      <c r="M83" s="125">
        <f t="shared" si="48"/>
        <v>0</v>
      </c>
      <c r="N83" s="125">
        <f t="shared" si="49"/>
        <v>0</v>
      </c>
      <c r="O83" s="125">
        <f t="shared" si="51"/>
        <v>0</v>
      </c>
    </row>
    <row r="84" spans="1:15" s="10" customFormat="1" x14ac:dyDescent="0.2">
      <c r="A84" s="118"/>
      <c r="B84" s="129"/>
      <c r="C84" s="130"/>
      <c r="D84" s="130"/>
      <c r="E84" s="122"/>
      <c r="F84" s="123"/>
      <c r="G84" s="122"/>
      <c r="H84" s="122"/>
      <c r="I84" s="122"/>
      <c r="J84" s="122">
        <f t="shared" si="42"/>
        <v>0</v>
      </c>
      <c r="K84" s="124">
        <f t="shared" si="46"/>
        <v>0</v>
      </c>
      <c r="L84" s="125">
        <f t="shared" si="47"/>
        <v>0</v>
      </c>
      <c r="M84" s="125">
        <f t="shared" si="48"/>
        <v>0</v>
      </c>
      <c r="N84" s="125">
        <f t="shared" si="49"/>
        <v>0</v>
      </c>
      <c r="O84" s="125">
        <f t="shared" si="43"/>
        <v>0</v>
      </c>
    </row>
    <row r="85" spans="1:15" s="10" customFormat="1" x14ac:dyDescent="0.2">
      <c r="A85" s="118"/>
      <c r="B85" s="172" t="s">
        <v>356</v>
      </c>
      <c r="C85" s="130"/>
      <c r="D85" s="128"/>
      <c r="E85" s="122"/>
      <c r="F85" s="123"/>
      <c r="G85" s="122"/>
      <c r="H85" s="122"/>
      <c r="I85" s="122"/>
      <c r="J85" s="122">
        <f t="shared" si="42"/>
        <v>0</v>
      </c>
      <c r="K85" s="124">
        <f t="shared" si="46"/>
        <v>0</v>
      </c>
      <c r="L85" s="125">
        <f t="shared" si="47"/>
        <v>0</v>
      </c>
      <c r="M85" s="125">
        <f t="shared" si="48"/>
        <v>0</v>
      </c>
      <c r="N85" s="125">
        <f t="shared" si="49"/>
        <v>0</v>
      </c>
      <c r="O85" s="125">
        <f t="shared" si="43"/>
        <v>0</v>
      </c>
    </row>
    <row r="86" spans="1:15" s="10" customFormat="1" ht="24" x14ac:dyDescent="0.2">
      <c r="A86" s="118" t="s">
        <v>627</v>
      </c>
      <c r="B86" s="131" t="s">
        <v>357</v>
      </c>
      <c r="C86" s="120" t="s">
        <v>68</v>
      </c>
      <c r="D86" s="123">
        <v>1</v>
      </c>
      <c r="E86" s="122"/>
      <c r="F86" s="123"/>
      <c r="G86" s="122"/>
      <c r="H86" s="122"/>
      <c r="I86" s="122"/>
      <c r="J86" s="122">
        <f t="shared" si="42"/>
        <v>0</v>
      </c>
      <c r="K86" s="124">
        <f t="shared" si="46"/>
        <v>0</v>
      </c>
      <c r="L86" s="125">
        <f t="shared" si="47"/>
        <v>0</v>
      </c>
      <c r="M86" s="125">
        <f t="shared" si="48"/>
        <v>0</v>
      </c>
      <c r="N86" s="125">
        <f t="shared" si="49"/>
        <v>0</v>
      </c>
      <c r="O86" s="125">
        <f t="shared" si="43"/>
        <v>0</v>
      </c>
    </row>
    <row r="87" spans="1:15" s="10" customFormat="1" ht="24" x14ac:dyDescent="0.2">
      <c r="A87" s="118" t="s">
        <v>628</v>
      </c>
      <c r="B87" s="131" t="s">
        <v>360</v>
      </c>
      <c r="C87" s="120" t="s">
        <v>68</v>
      </c>
      <c r="D87" s="123">
        <v>1</v>
      </c>
      <c r="E87" s="122"/>
      <c r="F87" s="123"/>
      <c r="G87" s="122"/>
      <c r="H87" s="122"/>
      <c r="I87" s="122"/>
      <c r="J87" s="122">
        <f t="shared" si="42"/>
        <v>0</v>
      </c>
      <c r="K87" s="124">
        <f t="shared" si="46"/>
        <v>0</v>
      </c>
      <c r="L87" s="125">
        <f t="shared" si="47"/>
        <v>0</v>
      </c>
      <c r="M87" s="125">
        <f t="shared" si="48"/>
        <v>0</v>
      </c>
      <c r="N87" s="125">
        <f t="shared" si="49"/>
        <v>0</v>
      </c>
      <c r="O87" s="125">
        <f t="shared" si="43"/>
        <v>0</v>
      </c>
    </row>
    <row r="88" spans="1:15" s="10" customFormat="1" ht="24" x14ac:dyDescent="0.2">
      <c r="A88" s="118" t="s">
        <v>629</v>
      </c>
      <c r="B88" s="126" t="s">
        <v>362</v>
      </c>
      <c r="C88" s="130" t="s">
        <v>68</v>
      </c>
      <c r="D88" s="128">
        <v>1</v>
      </c>
      <c r="E88" s="122"/>
      <c r="F88" s="123"/>
      <c r="G88" s="122"/>
      <c r="H88" s="122"/>
      <c r="I88" s="122"/>
      <c r="J88" s="122">
        <f t="shared" si="42"/>
        <v>0</v>
      </c>
      <c r="K88" s="124">
        <f t="shared" si="46"/>
        <v>0</v>
      </c>
      <c r="L88" s="125">
        <f t="shared" si="47"/>
        <v>0</v>
      </c>
      <c r="M88" s="125">
        <f t="shared" si="48"/>
        <v>0</v>
      </c>
      <c r="N88" s="125">
        <f t="shared" si="49"/>
        <v>0</v>
      </c>
      <c r="O88" s="125">
        <f t="shared" si="43"/>
        <v>0</v>
      </c>
    </row>
    <row r="89" spans="1:15" s="10" customFormat="1" ht="24" x14ac:dyDescent="0.2">
      <c r="A89" s="118" t="s">
        <v>630</v>
      </c>
      <c r="B89" s="126" t="s">
        <v>363</v>
      </c>
      <c r="C89" s="130" t="s">
        <v>68</v>
      </c>
      <c r="D89" s="128">
        <v>1</v>
      </c>
      <c r="E89" s="122"/>
      <c r="F89" s="123"/>
      <c r="G89" s="122"/>
      <c r="H89" s="122"/>
      <c r="I89" s="122"/>
      <c r="J89" s="122">
        <f t="shared" si="42"/>
        <v>0</v>
      </c>
      <c r="K89" s="124">
        <f t="shared" si="46"/>
        <v>0</v>
      </c>
      <c r="L89" s="125">
        <f t="shared" si="47"/>
        <v>0</v>
      </c>
      <c r="M89" s="125">
        <f t="shared" si="48"/>
        <v>0</v>
      </c>
      <c r="N89" s="125">
        <f t="shared" si="49"/>
        <v>0</v>
      </c>
      <c r="O89" s="125">
        <f t="shared" si="43"/>
        <v>0</v>
      </c>
    </row>
    <row r="90" spans="1:15" s="10" customFormat="1" ht="36" x14ac:dyDescent="0.2">
      <c r="A90" s="118" t="s">
        <v>638</v>
      </c>
      <c r="B90" s="126" t="s">
        <v>364</v>
      </c>
      <c r="C90" s="130" t="s">
        <v>68</v>
      </c>
      <c r="D90" s="128">
        <v>1</v>
      </c>
      <c r="E90" s="122"/>
      <c r="F90" s="123"/>
      <c r="G90" s="122"/>
      <c r="H90" s="122"/>
      <c r="I90" s="122"/>
      <c r="J90" s="122">
        <f t="shared" si="42"/>
        <v>0</v>
      </c>
      <c r="K90" s="124">
        <f t="shared" si="46"/>
        <v>0</v>
      </c>
      <c r="L90" s="125">
        <f t="shared" si="47"/>
        <v>0</v>
      </c>
      <c r="M90" s="125">
        <f t="shared" si="48"/>
        <v>0</v>
      </c>
      <c r="N90" s="125">
        <f t="shared" si="49"/>
        <v>0</v>
      </c>
      <c r="O90" s="125">
        <f t="shared" si="43"/>
        <v>0</v>
      </c>
    </row>
    <row r="91" spans="1:15" s="10" customFormat="1" ht="36" x14ac:dyDescent="0.2">
      <c r="A91" s="118" t="s">
        <v>639</v>
      </c>
      <c r="B91" s="126" t="s">
        <v>365</v>
      </c>
      <c r="C91" s="130" t="s">
        <v>68</v>
      </c>
      <c r="D91" s="128">
        <v>1</v>
      </c>
      <c r="E91" s="122"/>
      <c r="F91" s="123"/>
      <c r="G91" s="122"/>
      <c r="H91" s="122"/>
      <c r="I91" s="122"/>
      <c r="J91" s="122">
        <f t="shared" si="42"/>
        <v>0</v>
      </c>
      <c r="K91" s="124">
        <f t="shared" si="46"/>
        <v>0</v>
      </c>
      <c r="L91" s="125">
        <f t="shared" si="47"/>
        <v>0</v>
      </c>
      <c r="M91" s="125">
        <f t="shared" si="48"/>
        <v>0</v>
      </c>
      <c r="N91" s="125">
        <f t="shared" si="49"/>
        <v>0</v>
      </c>
      <c r="O91" s="125">
        <f t="shared" si="43"/>
        <v>0</v>
      </c>
    </row>
    <row r="92" spans="1:15" s="10" customFormat="1" ht="24" x14ac:dyDescent="0.2">
      <c r="A92" s="118" t="s">
        <v>642</v>
      </c>
      <c r="B92" s="129" t="s">
        <v>366</v>
      </c>
      <c r="C92" s="130" t="s">
        <v>68</v>
      </c>
      <c r="D92" s="128">
        <v>4</v>
      </c>
      <c r="E92" s="122"/>
      <c r="F92" s="123"/>
      <c r="G92" s="122"/>
      <c r="H92" s="122"/>
      <c r="I92" s="122"/>
      <c r="J92" s="122">
        <f t="shared" si="30"/>
        <v>0</v>
      </c>
      <c r="K92" s="124">
        <f t="shared" si="46"/>
        <v>0</v>
      </c>
      <c r="L92" s="125">
        <f t="shared" si="47"/>
        <v>0</v>
      </c>
      <c r="M92" s="125">
        <f t="shared" si="48"/>
        <v>0</v>
      </c>
      <c r="N92" s="125">
        <f t="shared" si="49"/>
        <v>0</v>
      </c>
      <c r="O92" s="125">
        <f t="shared" si="31"/>
        <v>0</v>
      </c>
    </row>
    <row r="93" spans="1:15" s="10" customFormat="1" ht="36" x14ac:dyDescent="0.2">
      <c r="A93" s="118" t="s">
        <v>643</v>
      </c>
      <c r="B93" s="129" t="s">
        <v>367</v>
      </c>
      <c r="C93" s="130" t="s">
        <v>68</v>
      </c>
      <c r="D93" s="128">
        <v>4</v>
      </c>
      <c r="E93" s="122"/>
      <c r="F93" s="123"/>
      <c r="G93" s="122"/>
      <c r="H93" s="122"/>
      <c r="I93" s="122"/>
      <c r="J93" s="122">
        <f t="shared" si="30"/>
        <v>0</v>
      </c>
      <c r="K93" s="124">
        <f t="shared" si="46"/>
        <v>0</v>
      </c>
      <c r="L93" s="125">
        <f t="shared" si="47"/>
        <v>0</v>
      </c>
      <c r="M93" s="125">
        <f t="shared" si="48"/>
        <v>0</v>
      </c>
      <c r="N93" s="125">
        <f t="shared" si="49"/>
        <v>0</v>
      </c>
      <c r="O93" s="125">
        <f t="shared" si="31"/>
        <v>0</v>
      </c>
    </row>
    <row r="94" spans="1:15" s="10" customFormat="1" ht="16.5" customHeight="1" x14ac:dyDescent="0.2">
      <c r="A94" s="118" t="s">
        <v>644</v>
      </c>
      <c r="B94" s="134" t="s">
        <v>494</v>
      </c>
      <c r="C94" s="120" t="s">
        <v>68</v>
      </c>
      <c r="D94" s="123">
        <v>1</v>
      </c>
      <c r="E94" s="122"/>
      <c r="F94" s="123"/>
      <c r="G94" s="122"/>
      <c r="H94" s="122"/>
      <c r="I94" s="122"/>
      <c r="J94" s="122">
        <f t="shared" si="30"/>
        <v>0</v>
      </c>
      <c r="K94" s="124">
        <f t="shared" si="46"/>
        <v>0</v>
      </c>
      <c r="L94" s="125">
        <f t="shared" si="47"/>
        <v>0</v>
      </c>
      <c r="M94" s="125">
        <f t="shared" si="48"/>
        <v>0</v>
      </c>
      <c r="N94" s="125">
        <f t="shared" si="49"/>
        <v>0</v>
      </c>
      <c r="O94" s="125">
        <f t="shared" si="31"/>
        <v>0</v>
      </c>
    </row>
    <row r="95" spans="1:15" s="10" customFormat="1" ht="16.5" customHeight="1" x14ac:dyDescent="0.2">
      <c r="A95" s="118" t="s">
        <v>645</v>
      </c>
      <c r="B95" s="134" t="s">
        <v>716</v>
      </c>
      <c r="C95" s="120" t="s">
        <v>306</v>
      </c>
      <c r="D95" s="123">
        <v>1.85</v>
      </c>
      <c r="E95" s="122"/>
      <c r="F95" s="123"/>
      <c r="G95" s="122"/>
      <c r="H95" s="122"/>
      <c r="I95" s="122"/>
      <c r="J95" s="122">
        <f t="shared" ref="J95" si="52">ROUND(G95+H95+I95,2)</f>
        <v>0</v>
      </c>
      <c r="K95" s="124">
        <f t="shared" si="46"/>
        <v>0</v>
      </c>
      <c r="L95" s="125">
        <f t="shared" si="47"/>
        <v>0</v>
      </c>
      <c r="M95" s="125">
        <f t="shared" si="48"/>
        <v>0</v>
      </c>
      <c r="N95" s="125">
        <f t="shared" si="49"/>
        <v>0</v>
      </c>
      <c r="O95" s="125">
        <f t="shared" ref="O95" si="53">ROUND(L95+M95+N95,2)</f>
        <v>0</v>
      </c>
    </row>
    <row r="96" spans="1:15" s="10" customFormat="1" ht="16.5" customHeight="1" x14ac:dyDescent="0.2">
      <c r="A96" s="118" t="s">
        <v>646</v>
      </c>
      <c r="B96" s="134" t="s">
        <v>717</v>
      </c>
      <c r="C96" s="120" t="s">
        <v>306</v>
      </c>
      <c r="D96" s="123">
        <v>1.85</v>
      </c>
      <c r="E96" s="122"/>
      <c r="F96" s="123"/>
      <c r="G96" s="122"/>
      <c r="H96" s="122"/>
      <c r="I96" s="122"/>
      <c r="J96" s="122">
        <f t="shared" ref="J96" si="54">ROUND(G96+H96+I96,2)</f>
        <v>0</v>
      </c>
      <c r="K96" s="124">
        <f t="shared" si="46"/>
        <v>0</v>
      </c>
      <c r="L96" s="125">
        <f t="shared" si="47"/>
        <v>0</v>
      </c>
      <c r="M96" s="125">
        <f t="shared" si="48"/>
        <v>0</v>
      </c>
      <c r="N96" s="125">
        <f t="shared" si="49"/>
        <v>0</v>
      </c>
      <c r="O96" s="125">
        <f t="shared" ref="O96" si="55">ROUND(L96+M96+N96,2)</f>
        <v>0</v>
      </c>
    </row>
    <row r="97" spans="1:15" s="10" customFormat="1" x14ac:dyDescent="0.2">
      <c r="A97" s="118"/>
      <c r="B97" s="131"/>
      <c r="C97" s="120"/>
      <c r="D97" s="123"/>
      <c r="E97" s="122"/>
      <c r="F97" s="123"/>
      <c r="G97" s="122"/>
      <c r="H97" s="122"/>
      <c r="I97" s="122"/>
      <c r="J97" s="122">
        <f t="shared" si="30"/>
        <v>0</v>
      </c>
      <c r="K97" s="124">
        <f t="shared" si="46"/>
        <v>0</v>
      </c>
      <c r="L97" s="125">
        <f t="shared" si="47"/>
        <v>0</v>
      </c>
      <c r="M97" s="125">
        <f t="shared" si="48"/>
        <v>0</v>
      </c>
      <c r="N97" s="125">
        <f t="shared" si="49"/>
        <v>0</v>
      </c>
      <c r="O97" s="125">
        <f t="shared" si="31"/>
        <v>0</v>
      </c>
    </row>
    <row r="98" spans="1:15" s="10" customFormat="1" ht="36" x14ac:dyDescent="0.2">
      <c r="A98" s="118"/>
      <c r="B98" s="173" t="s">
        <v>659</v>
      </c>
      <c r="C98" s="120"/>
      <c r="D98" s="123"/>
      <c r="E98" s="122"/>
      <c r="F98" s="123"/>
      <c r="G98" s="122"/>
      <c r="H98" s="122"/>
      <c r="I98" s="122"/>
      <c r="J98" s="122">
        <f t="shared" si="30"/>
        <v>0</v>
      </c>
      <c r="K98" s="124">
        <f t="shared" si="46"/>
        <v>0</v>
      </c>
      <c r="L98" s="125">
        <f t="shared" si="47"/>
        <v>0</v>
      </c>
      <c r="M98" s="125">
        <f t="shared" si="48"/>
        <v>0</v>
      </c>
      <c r="N98" s="125">
        <f t="shared" si="49"/>
        <v>0</v>
      </c>
      <c r="O98" s="125">
        <f t="shared" si="31"/>
        <v>0</v>
      </c>
    </row>
    <row r="99" spans="1:15" s="10" customFormat="1" ht="24" x14ac:dyDescent="0.2">
      <c r="A99" s="118" t="s">
        <v>647</v>
      </c>
      <c r="B99" s="129" t="s">
        <v>469</v>
      </c>
      <c r="C99" s="130" t="s">
        <v>130</v>
      </c>
      <c r="D99" s="128">
        <v>830</v>
      </c>
      <c r="E99" s="122"/>
      <c r="F99" s="123"/>
      <c r="G99" s="122"/>
      <c r="H99" s="122"/>
      <c r="I99" s="122"/>
      <c r="J99" s="122">
        <f t="shared" si="30"/>
        <v>0</v>
      </c>
      <c r="K99" s="124">
        <f t="shared" si="46"/>
        <v>0</v>
      </c>
      <c r="L99" s="125">
        <f t="shared" si="47"/>
        <v>0</v>
      </c>
      <c r="M99" s="125">
        <f t="shared" si="48"/>
        <v>0</v>
      </c>
      <c r="N99" s="125">
        <f t="shared" si="49"/>
        <v>0</v>
      </c>
      <c r="O99" s="125">
        <f t="shared" si="31"/>
        <v>0</v>
      </c>
    </row>
    <row r="100" spans="1:15" s="10" customFormat="1" ht="36" x14ac:dyDescent="0.2">
      <c r="A100" s="118" t="s">
        <v>648</v>
      </c>
      <c r="B100" s="225" t="s">
        <v>668</v>
      </c>
      <c r="C100" s="130" t="s">
        <v>130</v>
      </c>
      <c r="D100" s="128">
        <v>316</v>
      </c>
      <c r="E100" s="122"/>
      <c r="F100" s="123"/>
      <c r="G100" s="122"/>
      <c r="H100" s="122"/>
      <c r="I100" s="122"/>
      <c r="J100" s="122">
        <f t="shared" ref="J100:J102" si="56">ROUND(G100+H100+I100,2)</f>
        <v>0</v>
      </c>
      <c r="K100" s="124">
        <f t="shared" si="46"/>
        <v>0</v>
      </c>
      <c r="L100" s="125">
        <f t="shared" si="47"/>
        <v>0</v>
      </c>
      <c r="M100" s="125">
        <f t="shared" si="48"/>
        <v>0</v>
      </c>
      <c r="N100" s="125">
        <f t="shared" si="49"/>
        <v>0</v>
      </c>
      <c r="O100" s="125">
        <f t="shared" ref="O100:O102" si="57">ROUND(L100+M100+N100,2)</f>
        <v>0</v>
      </c>
    </row>
    <row r="101" spans="1:15" s="10" customFormat="1" ht="36" x14ac:dyDescent="0.2">
      <c r="A101" s="118" t="s">
        <v>649</v>
      </c>
      <c r="B101" s="131" t="s">
        <v>657</v>
      </c>
      <c r="C101" s="120" t="s">
        <v>130</v>
      </c>
      <c r="D101" s="123">
        <v>744</v>
      </c>
      <c r="E101" s="122"/>
      <c r="F101" s="123"/>
      <c r="G101" s="122"/>
      <c r="H101" s="122"/>
      <c r="I101" s="122"/>
      <c r="J101" s="122">
        <f t="shared" ref="J101" si="58">ROUND(G101+H101+I101,2)</f>
        <v>0</v>
      </c>
      <c r="K101" s="124">
        <f t="shared" si="46"/>
        <v>0</v>
      </c>
      <c r="L101" s="125">
        <f t="shared" si="47"/>
        <v>0</v>
      </c>
      <c r="M101" s="125">
        <f t="shared" si="48"/>
        <v>0</v>
      </c>
      <c r="N101" s="125">
        <f t="shared" si="49"/>
        <v>0</v>
      </c>
      <c r="O101" s="125">
        <f t="shared" ref="O101" si="59">ROUND(L101+M101+N101,2)</f>
        <v>0</v>
      </c>
    </row>
    <row r="102" spans="1:15" s="10" customFormat="1" ht="36" x14ac:dyDescent="0.2">
      <c r="A102" s="118" t="s">
        <v>650</v>
      </c>
      <c r="B102" s="131" t="s">
        <v>658</v>
      </c>
      <c r="C102" s="120" t="s">
        <v>130</v>
      </c>
      <c r="D102" s="123">
        <v>402</v>
      </c>
      <c r="E102" s="122"/>
      <c r="F102" s="123"/>
      <c r="G102" s="122"/>
      <c r="H102" s="122"/>
      <c r="I102" s="122"/>
      <c r="J102" s="122">
        <f t="shared" si="56"/>
        <v>0</v>
      </c>
      <c r="K102" s="124">
        <f t="shared" si="46"/>
        <v>0</v>
      </c>
      <c r="L102" s="125">
        <f t="shared" si="47"/>
        <v>0</v>
      </c>
      <c r="M102" s="125">
        <f t="shared" si="48"/>
        <v>0</v>
      </c>
      <c r="N102" s="125">
        <f t="shared" si="49"/>
        <v>0</v>
      </c>
      <c r="O102" s="125">
        <f t="shared" si="57"/>
        <v>0</v>
      </c>
    </row>
    <row r="103" spans="1:15" s="10" customFormat="1" ht="24" x14ac:dyDescent="0.2">
      <c r="A103" s="118" t="s">
        <v>651</v>
      </c>
      <c r="B103" s="131" t="s">
        <v>476</v>
      </c>
      <c r="C103" s="127" t="s">
        <v>338</v>
      </c>
      <c r="D103" s="123">
        <v>0.7</v>
      </c>
      <c r="E103" s="122"/>
      <c r="F103" s="123"/>
      <c r="G103" s="122"/>
      <c r="H103" s="122"/>
      <c r="I103" s="122"/>
      <c r="J103" s="122">
        <f t="shared" si="30"/>
        <v>0</v>
      </c>
      <c r="K103" s="124">
        <f t="shared" si="46"/>
        <v>0</v>
      </c>
      <c r="L103" s="125">
        <f t="shared" si="47"/>
        <v>0</v>
      </c>
      <c r="M103" s="125">
        <f t="shared" si="48"/>
        <v>0</v>
      </c>
      <c r="N103" s="125">
        <f t="shared" si="49"/>
        <v>0</v>
      </c>
      <c r="O103" s="125">
        <f t="shared" si="31"/>
        <v>0</v>
      </c>
    </row>
    <row r="104" spans="1:15" s="10" customFormat="1" ht="24" x14ac:dyDescent="0.2">
      <c r="A104" s="118" t="s">
        <v>652</v>
      </c>
      <c r="B104" s="129" t="s">
        <v>477</v>
      </c>
      <c r="C104" s="127" t="s">
        <v>338</v>
      </c>
      <c r="D104" s="128">
        <v>0.54</v>
      </c>
      <c r="E104" s="122"/>
      <c r="F104" s="123"/>
      <c r="G104" s="122"/>
      <c r="H104" s="122"/>
      <c r="I104" s="122"/>
      <c r="J104" s="122">
        <f t="shared" si="30"/>
        <v>0</v>
      </c>
      <c r="K104" s="124">
        <f t="shared" si="46"/>
        <v>0</v>
      </c>
      <c r="L104" s="125">
        <f t="shared" si="47"/>
        <v>0</v>
      </c>
      <c r="M104" s="125">
        <f t="shared" si="48"/>
        <v>0</v>
      </c>
      <c r="N104" s="125">
        <f t="shared" si="49"/>
        <v>0</v>
      </c>
      <c r="O104" s="125">
        <f t="shared" si="31"/>
        <v>0</v>
      </c>
    </row>
    <row r="105" spans="1:15" s="10" customFormat="1" ht="24" x14ac:dyDescent="0.2">
      <c r="A105" s="118" t="s">
        <v>653</v>
      </c>
      <c r="B105" s="129" t="s">
        <v>478</v>
      </c>
      <c r="C105" s="130" t="s">
        <v>130</v>
      </c>
      <c r="D105" s="128">
        <v>25.25</v>
      </c>
      <c r="E105" s="122"/>
      <c r="F105" s="123"/>
      <c r="G105" s="122"/>
      <c r="H105" s="122"/>
      <c r="I105" s="122"/>
      <c r="J105" s="122">
        <f t="shared" si="30"/>
        <v>0</v>
      </c>
      <c r="K105" s="124">
        <f t="shared" si="46"/>
        <v>0</v>
      </c>
      <c r="L105" s="125">
        <f t="shared" si="47"/>
        <v>0</v>
      </c>
      <c r="M105" s="125">
        <f t="shared" si="48"/>
        <v>0</v>
      </c>
      <c r="N105" s="125">
        <f t="shared" si="49"/>
        <v>0</v>
      </c>
      <c r="O105" s="125">
        <f t="shared" si="31"/>
        <v>0</v>
      </c>
    </row>
    <row r="106" spans="1:15" s="10" customFormat="1" ht="36" x14ac:dyDescent="0.2">
      <c r="A106" s="118" t="s">
        <v>654</v>
      </c>
      <c r="B106" s="131" t="s">
        <v>479</v>
      </c>
      <c r="C106" s="120" t="s">
        <v>118</v>
      </c>
      <c r="D106" s="123">
        <v>1</v>
      </c>
      <c r="E106" s="122"/>
      <c r="F106" s="123"/>
      <c r="G106" s="122"/>
      <c r="H106" s="122"/>
      <c r="I106" s="122"/>
      <c r="J106" s="122">
        <f t="shared" si="12"/>
        <v>0</v>
      </c>
      <c r="K106" s="124">
        <f t="shared" si="46"/>
        <v>0</v>
      </c>
      <c r="L106" s="125">
        <f t="shared" si="47"/>
        <v>0</v>
      </c>
      <c r="M106" s="125">
        <f t="shared" si="48"/>
        <v>0</v>
      </c>
      <c r="N106" s="125">
        <f t="shared" si="49"/>
        <v>0</v>
      </c>
      <c r="O106" s="125">
        <f t="shared" si="13"/>
        <v>0</v>
      </c>
    </row>
    <row r="107" spans="1:15" s="10" customFormat="1" ht="36" x14ac:dyDescent="0.2">
      <c r="A107" s="118" t="s">
        <v>721</v>
      </c>
      <c r="B107" s="129" t="s">
        <v>481</v>
      </c>
      <c r="C107" s="127" t="s">
        <v>338</v>
      </c>
      <c r="D107" s="130">
        <v>0.28000000000000003</v>
      </c>
      <c r="E107" s="122"/>
      <c r="F107" s="123"/>
      <c r="G107" s="122"/>
      <c r="H107" s="122"/>
      <c r="I107" s="122"/>
      <c r="J107" s="122">
        <f t="shared" si="12"/>
        <v>0</v>
      </c>
      <c r="K107" s="124">
        <f t="shared" si="46"/>
        <v>0</v>
      </c>
      <c r="L107" s="125">
        <f t="shared" si="47"/>
        <v>0</v>
      </c>
      <c r="M107" s="125">
        <f t="shared" si="48"/>
        <v>0</v>
      </c>
      <c r="N107" s="125">
        <f t="shared" si="49"/>
        <v>0</v>
      </c>
      <c r="O107" s="125">
        <f t="shared" si="13"/>
        <v>0</v>
      </c>
    </row>
    <row r="108" spans="1:15" s="10" customFormat="1" ht="24" x14ac:dyDescent="0.2">
      <c r="A108" s="118" t="s">
        <v>722</v>
      </c>
      <c r="B108" s="129" t="s">
        <v>482</v>
      </c>
      <c r="C108" s="127" t="s">
        <v>468</v>
      </c>
      <c r="D108" s="128">
        <v>0.12</v>
      </c>
      <c r="E108" s="122"/>
      <c r="F108" s="123"/>
      <c r="G108" s="122"/>
      <c r="H108" s="122"/>
      <c r="I108" s="122"/>
      <c r="J108" s="122">
        <f t="shared" si="12"/>
        <v>0</v>
      </c>
      <c r="K108" s="124">
        <f t="shared" si="46"/>
        <v>0</v>
      </c>
      <c r="L108" s="125">
        <f t="shared" si="47"/>
        <v>0</v>
      </c>
      <c r="M108" s="125">
        <f t="shared" si="48"/>
        <v>0</v>
      </c>
      <c r="N108" s="125">
        <f t="shared" si="49"/>
        <v>0</v>
      </c>
      <c r="O108" s="125">
        <f t="shared" si="13"/>
        <v>0</v>
      </c>
    </row>
    <row r="109" spans="1:15" s="10" customFormat="1" x14ac:dyDescent="0.2">
      <c r="A109" s="118"/>
      <c r="B109" s="129"/>
      <c r="C109" s="130"/>
      <c r="D109" s="130"/>
      <c r="E109" s="122"/>
      <c r="F109" s="123"/>
      <c r="G109" s="122"/>
      <c r="H109" s="122"/>
      <c r="I109" s="122"/>
      <c r="J109" s="122">
        <f t="shared" ref="J109" si="60">ROUND(G109+H109+I109,2)</f>
        <v>0</v>
      </c>
      <c r="K109" s="124">
        <f t="shared" si="46"/>
        <v>0</v>
      </c>
      <c r="L109" s="125">
        <f t="shared" si="47"/>
        <v>0</v>
      </c>
      <c r="M109" s="125">
        <f t="shared" si="48"/>
        <v>0</v>
      </c>
      <c r="N109" s="125">
        <f t="shared" si="49"/>
        <v>0</v>
      </c>
      <c r="O109" s="125">
        <f t="shared" ref="O109" si="61">ROUND(L109+M109+N109,2)</f>
        <v>0</v>
      </c>
    </row>
    <row r="110" spans="1:15" s="10" customFormat="1" ht="16.5" customHeight="1" x14ac:dyDescent="0.2">
      <c r="A110" s="118"/>
      <c r="B110" s="172" t="s">
        <v>368</v>
      </c>
      <c r="C110" s="130"/>
      <c r="D110" s="128"/>
      <c r="E110" s="122"/>
      <c r="F110" s="123"/>
      <c r="G110" s="122"/>
      <c r="H110" s="122"/>
      <c r="I110" s="122"/>
      <c r="J110" s="122">
        <f t="shared" ref="J110:J114" si="62">ROUND(G110+H110+I110,2)</f>
        <v>0</v>
      </c>
      <c r="K110" s="124">
        <f t="shared" si="46"/>
        <v>0</v>
      </c>
      <c r="L110" s="125">
        <f t="shared" si="47"/>
        <v>0</v>
      </c>
      <c r="M110" s="125">
        <f t="shared" si="48"/>
        <v>0</v>
      </c>
      <c r="N110" s="125">
        <f t="shared" si="49"/>
        <v>0</v>
      </c>
      <c r="O110" s="125">
        <f t="shared" ref="O110:O114" si="63">ROUND(L110+M110+N110,2)</f>
        <v>0</v>
      </c>
    </row>
    <row r="111" spans="1:15" s="10" customFormat="1" ht="48" x14ac:dyDescent="0.2">
      <c r="A111" s="118" t="s">
        <v>723</v>
      </c>
      <c r="B111" s="129" t="s">
        <v>688</v>
      </c>
      <c r="C111" s="130" t="s">
        <v>306</v>
      </c>
      <c r="D111" s="128">
        <v>46</v>
      </c>
      <c r="E111" s="122"/>
      <c r="F111" s="123"/>
      <c r="G111" s="122"/>
      <c r="H111" s="122"/>
      <c r="I111" s="122"/>
      <c r="J111" s="122">
        <f t="shared" si="62"/>
        <v>0</v>
      </c>
      <c r="K111" s="124">
        <f t="shared" si="46"/>
        <v>0</v>
      </c>
      <c r="L111" s="125">
        <f t="shared" si="47"/>
        <v>0</v>
      </c>
      <c r="M111" s="125">
        <f t="shared" si="48"/>
        <v>0</v>
      </c>
      <c r="N111" s="125">
        <f t="shared" si="49"/>
        <v>0</v>
      </c>
      <c r="O111" s="125">
        <f t="shared" si="63"/>
        <v>0</v>
      </c>
    </row>
    <row r="112" spans="1:15" s="10" customFormat="1" ht="24" x14ac:dyDescent="0.2">
      <c r="A112" s="118" t="s">
        <v>724</v>
      </c>
      <c r="B112" s="129" t="s">
        <v>679</v>
      </c>
      <c r="C112" s="130" t="s">
        <v>118</v>
      </c>
      <c r="D112" s="128">
        <v>1</v>
      </c>
      <c r="E112" s="122"/>
      <c r="F112" s="123"/>
      <c r="G112" s="122"/>
      <c r="H112" s="122"/>
      <c r="I112" s="122"/>
      <c r="J112" s="122">
        <f t="shared" ref="J112" si="64">ROUND(G112+H112+I112,2)</f>
        <v>0</v>
      </c>
      <c r="K112" s="124">
        <f t="shared" si="46"/>
        <v>0</v>
      </c>
      <c r="L112" s="125">
        <f t="shared" si="47"/>
        <v>0</v>
      </c>
      <c r="M112" s="125">
        <f t="shared" si="48"/>
        <v>0</v>
      </c>
      <c r="N112" s="125">
        <f t="shared" si="49"/>
        <v>0</v>
      </c>
      <c r="O112" s="125">
        <f t="shared" ref="O112" si="65">ROUND(L112+M112+N112,2)</f>
        <v>0</v>
      </c>
    </row>
    <row r="113" spans="1:15" s="10" customFormat="1" ht="36" x14ac:dyDescent="0.2">
      <c r="A113" s="118" t="s">
        <v>725</v>
      </c>
      <c r="B113" s="129" t="s">
        <v>660</v>
      </c>
      <c r="C113" s="130" t="s">
        <v>118</v>
      </c>
      <c r="D113" s="128">
        <v>1</v>
      </c>
      <c r="E113" s="122"/>
      <c r="F113" s="123"/>
      <c r="G113" s="122"/>
      <c r="H113" s="122"/>
      <c r="I113" s="122"/>
      <c r="J113" s="122">
        <f t="shared" si="62"/>
        <v>0</v>
      </c>
      <c r="K113" s="124">
        <f t="shared" si="46"/>
        <v>0</v>
      </c>
      <c r="L113" s="125">
        <f t="shared" si="47"/>
        <v>0</v>
      </c>
      <c r="M113" s="125">
        <f t="shared" si="48"/>
        <v>0</v>
      </c>
      <c r="N113" s="125">
        <f t="shared" si="49"/>
        <v>0</v>
      </c>
      <c r="O113" s="125">
        <f t="shared" si="63"/>
        <v>0</v>
      </c>
    </row>
    <row r="114" spans="1:15" s="10" customFormat="1" ht="13.5" x14ac:dyDescent="0.2">
      <c r="A114" s="118" t="s">
        <v>720</v>
      </c>
      <c r="B114" s="184" t="s">
        <v>497</v>
      </c>
      <c r="C114" s="185" t="s">
        <v>66</v>
      </c>
      <c r="D114" s="122">
        <v>106</v>
      </c>
      <c r="E114" s="122"/>
      <c r="F114" s="123"/>
      <c r="G114" s="122"/>
      <c r="H114" s="122"/>
      <c r="I114" s="122"/>
      <c r="J114" s="122">
        <f t="shared" si="62"/>
        <v>0</v>
      </c>
      <c r="K114" s="124">
        <f t="shared" si="46"/>
        <v>0</v>
      </c>
      <c r="L114" s="125">
        <f t="shared" si="47"/>
        <v>0</v>
      </c>
      <c r="M114" s="125">
        <f t="shared" si="48"/>
        <v>0</v>
      </c>
      <c r="N114" s="125">
        <f t="shared" si="49"/>
        <v>0</v>
      </c>
      <c r="O114" s="125">
        <f t="shared" si="63"/>
        <v>0</v>
      </c>
    </row>
    <row r="115" spans="1:15" s="10" customFormat="1" x14ac:dyDescent="0.2">
      <c r="A115" s="118"/>
      <c r="B115" s="135"/>
      <c r="C115" s="120"/>
      <c r="D115" s="123"/>
      <c r="E115" s="122"/>
      <c r="F115" s="123"/>
      <c r="G115" s="122"/>
      <c r="H115" s="122"/>
      <c r="I115" s="122"/>
      <c r="J115" s="122"/>
      <c r="K115" s="124"/>
      <c r="L115" s="125"/>
      <c r="M115" s="125"/>
      <c r="N115" s="125"/>
      <c r="O115" s="125"/>
    </row>
    <row r="116" spans="1:15" x14ac:dyDescent="0.2">
      <c r="A116" s="263" t="s">
        <v>93</v>
      </c>
      <c r="B116" s="263"/>
      <c r="C116" s="136"/>
      <c r="D116" s="137"/>
      <c r="E116" s="138"/>
      <c r="F116" s="139"/>
      <c r="G116" s="139"/>
      <c r="H116" s="139"/>
      <c r="I116" s="139"/>
      <c r="J116" s="139"/>
      <c r="K116" s="140">
        <f>SUM(K14:K115)</f>
        <v>0</v>
      </c>
      <c r="L116" s="140">
        <f>SUM(L14:L115)</f>
        <v>0</v>
      </c>
      <c r="M116" s="140">
        <f>SUM(M14:M115)</f>
        <v>0</v>
      </c>
      <c r="N116" s="140">
        <f>SUM(N14:N115)</f>
        <v>0</v>
      </c>
      <c r="O116" s="140">
        <f>SUM(O14:O115)</f>
        <v>0</v>
      </c>
    </row>
    <row r="117" spans="1:15" ht="13.5" thickBot="1" x14ac:dyDescent="0.25">
      <c r="A117" s="264" t="s">
        <v>94</v>
      </c>
      <c r="B117" s="264"/>
      <c r="C117" s="141"/>
      <c r="D117" s="142"/>
      <c r="E117" s="143"/>
      <c r="F117" s="143"/>
      <c r="G117" s="143"/>
      <c r="H117" s="143"/>
      <c r="I117" s="143"/>
      <c r="J117" s="143"/>
      <c r="K117" s="144"/>
      <c r="L117" s="145"/>
      <c r="M117" s="146">
        <f>ROUND(M116*C117,2)</f>
        <v>0</v>
      </c>
      <c r="N117" s="145"/>
      <c r="O117" s="147">
        <f>SUM(L117:N117)</f>
        <v>0</v>
      </c>
    </row>
    <row r="118" spans="1:15" ht="14.25" thickTop="1" thickBot="1" x14ac:dyDescent="0.25">
      <c r="A118" s="265" t="s">
        <v>95</v>
      </c>
      <c r="B118" s="265"/>
      <c r="C118" s="148"/>
      <c r="D118" s="149"/>
      <c r="E118" s="150"/>
      <c r="F118" s="150"/>
      <c r="G118" s="150"/>
      <c r="H118" s="150"/>
      <c r="I118" s="150"/>
      <c r="J118" s="150"/>
      <c r="K118" s="151"/>
      <c r="L118" s="152">
        <f>ROUND(SUM(L116:L117),2)</f>
        <v>0</v>
      </c>
      <c r="M118" s="152">
        <f>ROUND(SUM(M116:M117),2)</f>
        <v>0</v>
      </c>
      <c r="N118" s="152">
        <f>ROUND(SUM(N116:N117),2)</f>
        <v>0</v>
      </c>
      <c r="O118" s="152">
        <f>ROUND(SUM(O116:O117),2)</f>
        <v>0</v>
      </c>
    </row>
    <row r="119" spans="1:15" ht="13.5" thickTop="1" x14ac:dyDescent="0.2">
      <c r="A119" s="105"/>
      <c r="B119" s="105"/>
      <c r="C119" s="107"/>
      <c r="D119" s="107"/>
      <c r="E119" s="105"/>
      <c r="F119" s="105"/>
      <c r="G119" s="105"/>
      <c r="H119" s="105"/>
      <c r="I119" s="105"/>
      <c r="J119" s="105"/>
      <c r="K119" s="105"/>
      <c r="L119" s="105"/>
      <c r="M119" s="105"/>
      <c r="N119" s="105"/>
      <c r="O119" s="105"/>
    </row>
    <row r="120" spans="1:15" x14ac:dyDescent="0.2">
      <c r="A120" s="153"/>
      <c r="B120" s="266"/>
      <c r="C120" s="266"/>
      <c r="D120" s="266"/>
      <c r="E120" s="266"/>
      <c r="F120" s="266"/>
      <c r="G120" s="266"/>
      <c r="H120" s="266"/>
      <c r="I120" s="266"/>
      <c r="J120" s="266"/>
      <c r="K120" s="105"/>
      <c r="L120" s="105"/>
      <c r="M120" s="105"/>
      <c r="N120" s="105"/>
      <c r="O120" s="105"/>
    </row>
    <row r="121" spans="1:15" ht="12.75" customHeight="1" x14ac:dyDescent="0.2">
      <c r="A121" s="154" t="s">
        <v>96</v>
      </c>
      <c r="B121" s="155"/>
      <c r="C121" s="267"/>
      <c r="D121" s="267"/>
      <c r="E121" s="156"/>
      <c r="F121" s="156"/>
      <c r="G121" s="154" t="s">
        <v>45</v>
      </c>
      <c r="H121" s="233"/>
      <c r="I121" s="233"/>
      <c r="J121" s="233"/>
      <c r="K121" s="233"/>
      <c r="L121" s="233"/>
      <c r="M121" s="105"/>
      <c r="N121" s="105"/>
      <c r="O121" s="105"/>
    </row>
    <row r="122" spans="1:15" x14ac:dyDescent="0.2">
      <c r="A122" s="157"/>
      <c r="B122" s="158" t="s">
        <v>97</v>
      </c>
      <c r="C122" s="156"/>
      <c r="D122" s="159"/>
      <c r="E122" s="159"/>
      <c r="F122" s="160"/>
      <c r="G122" s="160"/>
      <c r="H122" s="269" t="s">
        <v>97</v>
      </c>
      <c r="I122" s="270"/>
      <c r="J122" s="270"/>
      <c r="K122" s="270"/>
      <c r="L122" s="270"/>
      <c r="M122" s="105"/>
      <c r="N122" s="105"/>
      <c r="O122" s="105"/>
    </row>
    <row r="123" spans="1:15" x14ac:dyDescent="0.2">
      <c r="A123" s="157"/>
      <c r="B123" s="157"/>
      <c r="C123" s="157"/>
      <c r="D123" s="157"/>
      <c r="E123" s="104"/>
      <c r="F123" s="160"/>
      <c r="G123" s="160"/>
      <c r="H123" s="105"/>
      <c r="I123" s="105"/>
      <c r="J123" s="105"/>
      <c r="K123" s="105"/>
      <c r="L123" s="105"/>
      <c r="M123" s="105"/>
      <c r="N123" s="105"/>
      <c r="O123" s="105"/>
    </row>
    <row r="124" spans="1:15" x14ac:dyDescent="0.2">
      <c r="A124" s="161"/>
      <c r="B124" s="157"/>
      <c r="C124" s="268"/>
      <c r="D124" s="268"/>
      <c r="E124" s="104"/>
      <c r="F124" s="160"/>
      <c r="G124" s="161" t="s">
        <v>730</v>
      </c>
      <c r="H124" s="105"/>
      <c r="I124" s="105"/>
      <c r="J124" s="105"/>
      <c r="K124" s="105"/>
      <c r="L124" s="105"/>
      <c r="M124" s="105"/>
      <c r="N124" s="105"/>
      <c r="O124" s="105"/>
    </row>
    <row r="125" spans="1:15" x14ac:dyDescent="0.2">
      <c r="A125" s="105"/>
      <c r="B125" s="262"/>
      <c r="C125" s="262"/>
      <c r="D125" s="107"/>
      <c r="E125" s="105"/>
      <c r="F125" s="105"/>
      <c r="G125" s="105"/>
      <c r="H125" s="105"/>
      <c r="I125" s="105"/>
      <c r="J125" s="105"/>
      <c r="K125" s="105"/>
      <c r="L125" s="105"/>
      <c r="M125" s="105"/>
      <c r="N125" s="105"/>
      <c r="O125" s="105"/>
    </row>
  </sheetData>
  <mergeCells count="18">
    <mergeCell ref="A1:O1"/>
    <mergeCell ref="A2:O2"/>
    <mergeCell ref="K6:M6"/>
    <mergeCell ref="N6:O6"/>
    <mergeCell ref="A10:A11"/>
    <mergeCell ref="B10:B11"/>
    <mergeCell ref="C10:C11"/>
    <mergeCell ref="D10:D11"/>
    <mergeCell ref="E10:J10"/>
    <mergeCell ref="K10:O10"/>
    <mergeCell ref="B125:C125"/>
    <mergeCell ref="A116:B116"/>
    <mergeCell ref="A117:B117"/>
    <mergeCell ref="A118:B118"/>
    <mergeCell ref="B120:J120"/>
    <mergeCell ref="C121:D121"/>
    <mergeCell ref="C124:D124"/>
    <mergeCell ref="H122:L122"/>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Zeros="0" zoomScaleNormal="100" workbookViewId="0">
      <selection activeCell="I21" sqref="I21"/>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742</v>
      </c>
      <c r="B1" s="271"/>
      <c r="C1" s="271"/>
      <c r="D1" s="271"/>
      <c r="E1" s="271"/>
      <c r="F1" s="271"/>
      <c r="G1" s="271"/>
      <c r="H1" s="271"/>
      <c r="I1" s="271"/>
      <c r="J1" s="271"/>
      <c r="K1" s="271"/>
      <c r="L1" s="271"/>
      <c r="M1" s="271"/>
      <c r="N1" s="271"/>
      <c r="O1" s="271"/>
    </row>
    <row r="2" spans="1:15" x14ac:dyDescent="0.2">
      <c r="A2" s="272" t="s">
        <v>106</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O49</f>
        <v>0</v>
      </c>
      <c r="O6" s="274"/>
    </row>
    <row r="7" spans="1:15" x14ac:dyDescent="0.2">
      <c r="B7" s="98"/>
      <c r="C7" s="98"/>
      <c r="D7" s="98"/>
      <c r="L7" s="10"/>
    </row>
    <row r="8" spans="1:15" x14ac:dyDescent="0.2">
      <c r="A8" s="171" t="s">
        <v>734</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38.25" x14ac:dyDescent="0.2">
      <c r="A13" s="111"/>
      <c r="B13" s="112" t="s">
        <v>131</v>
      </c>
      <c r="C13" s="113"/>
      <c r="D13" s="114"/>
      <c r="E13" s="115"/>
      <c r="F13" s="114"/>
      <c r="G13" s="115"/>
      <c r="H13" s="115"/>
      <c r="I13" s="115"/>
      <c r="J13" s="115"/>
      <c r="K13" s="116"/>
      <c r="L13" s="117"/>
      <c r="M13" s="117"/>
      <c r="N13" s="117"/>
      <c r="O13" s="117"/>
    </row>
    <row r="14" spans="1:15" s="10" customFormat="1" ht="24" x14ac:dyDescent="0.2">
      <c r="A14" s="118" t="s">
        <v>63</v>
      </c>
      <c r="B14" s="119" t="s">
        <v>112</v>
      </c>
      <c r="C14" s="120" t="s">
        <v>306</v>
      </c>
      <c r="D14" s="121">
        <v>40</v>
      </c>
      <c r="E14" s="122"/>
      <c r="F14" s="123"/>
      <c r="G14" s="122"/>
      <c r="H14" s="122"/>
      <c r="I14" s="122"/>
      <c r="J14" s="122">
        <f>ROUND(G14+H14+I14,2)</f>
        <v>0</v>
      </c>
      <c r="K14" s="124">
        <f t="shared" ref="K14:K45" si="0">D14*E14</f>
        <v>0</v>
      </c>
      <c r="L14" s="125">
        <f t="shared" ref="L14:L45" si="1">ROUND(D14*G14,2)</f>
        <v>0</v>
      </c>
      <c r="M14" s="125">
        <f t="shared" ref="M14:M45" si="2">ROUND(D14*H14,2)</f>
        <v>0</v>
      </c>
      <c r="N14" s="125">
        <f t="shared" ref="N14:N45" si="3">ROUND(I14*D14,2)</f>
        <v>0</v>
      </c>
      <c r="O14" s="125">
        <f>ROUND(L14+M14+N14,2)</f>
        <v>0</v>
      </c>
    </row>
    <row r="15" spans="1:15" s="10" customFormat="1" ht="24" x14ac:dyDescent="0.2">
      <c r="A15" s="118" t="s">
        <v>64</v>
      </c>
      <c r="B15" s="126" t="s">
        <v>113</v>
      </c>
      <c r="C15" s="120" t="s">
        <v>306</v>
      </c>
      <c r="D15" s="128">
        <v>20</v>
      </c>
      <c r="E15" s="122"/>
      <c r="F15" s="123"/>
      <c r="G15" s="122"/>
      <c r="H15" s="122"/>
      <c r="I15" s="122"/>
      <c r="J15" s="122">
        <f t="shared" ref="J15:J45" si="4">ROUND(G15+H15+I15,2)</f>
        <v>0</v>
      </c>
      <c r="K15" s="124">
        <f t="shared" si="0"/>
        <v>0</v>
      </c>
      <c r="L15" s="125">
        <f t="shared" si="1"/>
        <v>0</v>
      </c>
      <c r="M15" s="125">
        <f t="shared" si="2"/>
        <v>0</v>
      </c>
      <c r="N15" s="125">
        <f t="shared" si="3"/>
        <v>0</v>
      </c>
      <c r="O15" s="125">
        <f t="shared" ref="O15:O45" si="5">ROUND(L15+M15+N15,2)</f>
        <v>0</v>
      </c>
    </row>
    <row r="16" spans="1:15" s="10" customFormat="1" ht="24" x14ac:dyDescent="0.2">
      <c r="A16" s="118" t="s">
        <v>65</v>
      </c>
      <c r="B16" s="129" t="s">
        <v>114</v>
      </c>
      <c r="C16" s="120" t="s">
        <v>306</v>
      </c>
      <c r="D16" s="130">
        <v>90</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ht="24" x14ac:dyDescent="0.2">
      <c r="A17" s="118" t="s">
        <v>67</v>
      </c>
      <c r="B17" s="131" t="s">
        <v>115</v>
      </c>
      <c r="C17" s="120" t="s">
        <v>306</v>
      </c>
      <c r="D17" s="122">
        <v>50</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ht="24" x14ac:dyDescent="0.2">
      <c r="A18" s="118" t="s">
        <v>69</v>
      </c>
      <c r="B18" s="131" t="s">
        <v>108</v>
      </c>
      <c r="C18" s="120" t="s">
        <v>68</v>
      </c>
      <c r="D18" s="122">
        <v>2</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ht="24" x14ac:dyDescent="0.2">
      <c r="A19" s="118" t="s">
        <v>70</v>
      </c>
      <c r="B19" s="131" t="s">
        <v>109</v>
      </c>
      <c r="C19" s="120" t="s">
        <v>68</v>
      </c>
      <c r="D19" s="122">
        <v>2</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ht="24" x14ac:dyDescent="0.2">
      <c r="A20" s="118" t="s">
        <v>71</v>
      </c>
      <c r="B20" s="131" t="s">
        <v>740</v>
      </c>
      <c r="C20" s="132" t="s">
        <v>118</v>
      </c>
      <c r="D20" s="133">
        <v>1</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ht="24" x14ac:dyDescent="0.2">
      <c r="A21" s="118" t="s">
        <v>72</v>
      </c>
      <c r="B21" s="129" t="s">
        <v>110</v>
      </c>
      <c r="C21" s="130" t="s">
        <v>118</v>
      </c>
      <c r="D21" s="130">
        <v>1</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ht="24" x14ac:dyDescent="0.2">
      <c r="A22" s="118" t="s">
        <v>73</v>
      </c>
      <c r="B22" s="170" t="s">
        <v>116</v>
      </c>
      <c r="C22" s="127" t="s">
        <v>119</v>
      </c>
      <c r="D22" s="128">
        <v>1</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ht="24" x14ac:dyDescent="0.2">
      <c r="A23" s="118" t="s">
        <v>74</v>
      </c>
      <c r="B23" s="170" t="s">
        <v>117</v>
      </c>
      <c r="C23" s="127" t="s">
        <v>119</v>
      </c>
      <c r="D23" s="128">
        <v>1</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ht="24" x14ac:dyDescent="0.2">
      <c r="A24" s="118" t="s">
        <v>75</v>
      </c>
      <c r="B24" s="170" t="s">
        <v>111</v>
      </c>
      <c r="C24" s="127" t="s">
        <v>120</v>
      </c>
      <c r="D24" s="128">
        <v>1</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x14ac:dyDescent="0.2">
      <c r="A25" s="118"/>
      <c r="B25" s="126"/>
      <c r="C25" s="127"/>
      <c r="D25" s="128"/>
      <c r="E25" s="122"/>
      <c r="F25" s="123"/>
      <c r="G25" s="122"/>
      <c r="H25" s="122"/>
      <c r="I25" s="122"/>
      <c r="J25" s="122">
        <f t="shared" si="4"/>
        <v>0</v>
      </c>
      <c r="K25" s="124">
        <f t="shared" si="0"/>
        <v>0</v>
      </c>
      <c r="L25" s="125">
        <f t="shared" si="1"/>
        <v>0</v>
      </c>
      <c r="M25" s="125">
        <f t="shared" si="2"/>
        <v>0</v>
      </c>
      <c r="N25" s="125">
        <f t="shared" si="3"/>
        <v>0</v>
      </c>
      <c r="O25" s="125">
        <f t="shared" si="5"/>
        <v>0</v>
      </c>
    </row>
    <row r="26" spans="1:15" s="10" customFormat="1" ht="26.25" x14ac:dyDescent="0.2">
      <c r="A26" s="118"/>
      <c r="B26" s="169" t="s">
        <v>121</v>
      </c>
      <c r="C26" s="127"/>
      <c r="D26" s="128"/>
      <c r="E26" s="122"/>
      <c r="F26" s="123"/>
      <c r="G26" s="122"/>
      <c r="H26" s="122"/>
      <c r="I26" s="122"/>
      <c r="J26" s="122">
        <f t="shared" si="4"/>
        <v>0</v>
      </c>
      <c r="K26" s="124">
        <f t="shared" si="0"/>
        <v>0</v>
      </c>
      <c r="L26" s="125">
        <f t="shared" si="1"/>
        <v>0</v>
      </c>
      <c r="M26" s="125">
        <f t="shared" si="2"/>
        <v>0</v>
      </c>
      <c r="N26" s="125">
        <f t="shared" si="3"/>
        <v>0</v>
      </c>
      <c r="O26" s="125">
        <f t="shared" si="5"/>
        <v>0</v>
      </c>
    </row>
    <row r="27" spans="1:15" s="10" customFormat="1" ht="36" x14ac:dyDescent="0.2">
      <c r="A27" s="118" t="s">
        <v>76</v>
      </c>
      <c r="B27" s="126" t="s">
        <v>140</v>
      </c>
      <c r="C27" s="127" t="s">
        <v>118</v>
      </c>
      <c r="D27" s="128">
        <v>3</v>
      </c>
      <c r="E27" s="122"/>
      <c r="F27" s="123"/>
      <c r="G27" s="122"/>
      <c r="H27" s="122"/>
      <c r="I27" s="122"/>
      <c r="J27" s="122">
        <f t="shared" si="4"/>
        <v>0</v>
      </c>
      <c r="K27" s="124">
        <f t="shared" si="0"/>
        <v>0</v>
      </c>
      <c r="L27" s="125">
        <f t="shared" si="1"/>
        <v>0</v>
      </c>
      <c r="M27" s="125">
        <f t="shared" si="2"/>
        <v>0</v>
      </c>
      <c r="N27" s="125">
        <f t="shared" si="3"/>
        <v>0</v>
      </c>
      <c r="O27" s="125">
        <f t="shared" si="5"/>
        <v>0</v>
      </c>
    </row>
    <row r="28" spans="1:15" s="10" customFormat="1" ht="36" x14ac:dyDescent="0.2">
      <c r="A28" s="118" t="s">
        <v>77</v>
      </c>
      <c r="B28" s="131" t="s">
        <v>141</v>
      </c>
      <c r="C28" s="120" t="s">
        <v>118</v>
      </c>
      <c r="D28" s="123">
        <v>1</v>
      </c>
      <c r="E28" s="122"/>
      <c r="F28" s="123"/>
      <c r="G28" s="122"/>
      <c r="H28" s="122"/>
      <c r="I28" s="122"/>
      <c r="J28" s="122">
        <f t="shared" ref="J28:J38" si="6">ROUND(G28+H28+I28,2)</f>
        <v>0</v>
      </c>
      <c r="K28" s="124">
        <f t="shared" si="0"/>
        <v>0</v>
      </c>
      <c r="L28" s="125">
        <f t="shared" si="1"/>
        <v>0</v>
      </c>
      <c r="M28" s="125">
        <f t="shared" si="2"/>
        <v>0</v>
      </c>
      <c r="N28" s="125">
        <f t="shared" si="3"/>
        <v>0</v>
      </c>
      <c r="O28" s="125">
        <f t="shared" ref="O28:O38" si="7">ROUND(L28+M28+N28,2)</f>
        <v>0</v>
      </c>
    </row>
    <row r="29" spans="1:15" s="10" customFormat="1" ht="36" x14ac:dyDescent="0.2">
      <c r="A29" s="118" t="s">
        <v>78</v>
      </c>
      <c r="B29" s="129" t="s">
        <v>142</v>
      </c>
      <c r="C29" s="130" t="s">
        <v>118</v>
      </c>
      <c r="D29" s="130">
        <v>1</v>
      </c>
      <c r="E29" s="122"/>
      <c r="F29" s="123"/>
      <c r="G29" s="122"/>
      <c r="H29" s="122"/>
      <c r="I29" s="122"/>
      <c r="J29" s="122">
        <f t="shared" si="6"/>
        <v>0</v>
      </c>
      <c r="K29" s="124">
        <f t="shared" si="0"/>
        <v>0</v>
      </c>
      <c r="L29" s="125">
        <f t="shared" si="1"/>
        <v>0</v>
      </c>
      <c r="M29" s="125">
        <f t="shared" si="2"/>
        <v>0</v>
      </c>
      <c r="N29" s="125">
        <f t="shared" si="3"/>
        <v>0</v>
      </c>
      <c r="O29" s="125">
        <f t="shared" si="7"/>
        <v>0</v>
      </c>
    </row>
    <row r="30" spans="1:15" s="10" customFormat="1" ht="36" x14ac:dyDescent="0.2">
      <c r="A30" s="118" t="s">
        <v>79</v>
      </c>
      <c r="B30" s="129" t="s">
        <v>148</v>
      </c>
      <c r="C30" s="130" t="s">
        <v>118</v>
      </c>
      <c r="D30" s="130">
        <v>5</v>
      </c>
      <c r="E30" s="122"/>
      <c r="F30" s="123"/>
      <c r="G30" s="122"/>
      <c r="H30" s="122"/>
      <c r="I30" s="122"/>
      <c r="J30" s="122">
        <f t="shared" si="6"/>
        <v>0</v>
      </c>
      <c r="K30" s="124">
        <f t="shared" si="0"/>
        <v>0</v>
      </c>
      <c r="L30" s="125">
        <f t="shared" si="1"/>
        <v>0</v>
      </c>
      <c r="M30" s="125">
        <f t="shared" si="2"/>
        <v>0</v>
      </c>
      <c r="N30" s="125">
        <f t="shared" si="3"/>
        <v>0</v>
      </c>
      <c r="O30" s="125">
        <f t="shared" si="7"/>
        <v>0</v>
      </c>
    </row>
    <row r="31" spans="1:15" s="10" customFormat="1" ht="24" x14ac:dyDescent="0.2">
      <c r="A31" s="118" t="s">
        <v>80</v>
      </c>
      <c r="B31" s="129" t="s">
        <v>149</v>
      </c>
      <c r="C31" s="130" t="s">
        <v>68</v>
      </c>
      <c r="D31" s="128">
        <v>5</v>
      </c>
      <c r="E31" s="122"/>
      <c r="F31" s="123"/>
      <c r="G31" s="122"/>
      <c r="H31" s="122"/>
      <c r="I31" s="122"/>
      <c r="J31" s="122">
        <f t="shared" si="6"/>
        <v>0</v>
      </c>
      <c r="K31" s="124">
        <f t="shared" si="0"/>
        <v>0</v>
      </c>
      <c r="L31" s="125">
        <f t="shared" si="1"/>
        <v>0</v>
      </c>
      <c r="M31" s="125">
        <f t="shared" si="2"/>
        <v>0</v>
      </c>
      <c r="N31" s="125">
        <f t="shared" si="3"/>
        <v>0</v>
      </c>
      <c r="O31" s="125">
        <f t="shared" si="7"/>
        <v>0</v>
      </c>
    </row>
    <row r="32" spans="1:15" s="10" customFormat="1" ht="24" x14ac:dyDescent="0.2">
      <c r="A32" s="118" t="s">
        <v>81</v>
      </c>
      <c r="B32" s="131" t="s">
        <v>143</v>
      </c>
      <c r="C32" s="120" t="s">
        <v>68</v>
      </c>
      <c r="D32" s="123">
        <v>3</v>
      </c>
      <c r="E32" s="122"/>
      <c r="F32" s="123"/>
      <c r="G32" s="122"/>
      <c r="H32" s="122"/>
      <c r="I32" s="122"/>
      <c r="J32" s="122">
        <f t="shared" si="6"/>
        <v>0</v>
      </c>
      <c r="K32" s="124">
        <f t="shared" si="0"/>
        <v>0</v>
      </c>
      <c r="L32" s="125">
        <f t="shared" si="1"/>
        <v>0</v>
      </c>
      <c r="M32" s="125">
        <f t="shared" si="2"/>
        <v>0</v>
      </c>
      <c r="N32" s="125">
        <f t="shared" si="3"/>
        <v>0</v>
      </c>
      <c r="O32" s="125">
        <f t="shared" si="7"/>
        <v>0</v>
      </c>
    </row>
    <row r="33" spans="1:15" s="10" customFormat="1" ht="24" x14ac:dyDescent="0.2">
      <c r="A33" s="118" t="s">
        <v>82</v>
      </c>
      <c r="B33" s="131" t="s">
        <v>144</v>
      </c>
      <c r="C33" s="120" t="s">
        <v>68</v>
      </c>
      <c r="D33" s="123">
        <v>6</v>
      </c>
      <c r="E33" s="122"/>
      <c r="F33" s="123"/>
      <c r="G33" s="122"/>
      <c r="H33" s="122"/>
      <c r="I33" s="122"/>
      <c r="J33" s="122">
        <f t="shared" si="6"/>
        <v>0</v>
      </c>
      <c r="K33" s="124">
        <f t="shared" si="0"/>
        <v>0</v>
      </c>
      <c r="L33" s="125">
        <f t="shared" si="1"/>
        <v>0</v>
      </c>
      <c r="M33" s="125">
        <f t="shared" si="2"/>
        <v>0</v>
      </c>
      <c r="N33" s="125">
        <f t="shared" si="3"/>
        <v>0</v>
      </c>
      <c r="O33" s="125">
        <f t="shared" si="7"/>
        <v>0</v>
      </c>
    </row>
    <row r="34" spans="1:15" s="10" customFormat="1" x14ac:dyDescent="0.2">
      <c r="A34" s="118" t="s">
        <v>83</v>
      </c>
      <c r="B34" s="131" t="s">
        <v>126</v>
      </c>
      <c r="C34" s="120" t="s">
        <v>306</v>
      </c>
      <c r="D34" s="123">
        <v>70</v>
      </c>
      <c r="E34" s="122"/>
      <c r="F34" s="123"/>
      <c r="G34" s="122"/>
      <c r="H34" s="122"/>
      <c r="I34" s="122"/>
      <c r="J34" s="122">
        <f t="shared" si="6"/>
        <v>0</v>
      </c>
      <c r="K34" s="124">
        <f t="shared" si="0"/>
        <v>0</v>
      </c>
      <c r="L34" s="125">
        <f t="shared" si="1"/>
        <v>0</v>
      </c>
      <c r="M34" s="125">
        <f t="shared" si="2"/>
        <v>0</v>
      </c>
      <c r="N34" s="125">
        <f t="shared" si="3"/>
        <v>0</v>
      </c>
      <c r="O34" s="125">
        <f t="shared" si="7"/>
        <v>0</v>
      </c>
    </row>
    <row r="35" spans="1:15" s="10" customFormat="1" x14ac:dyDescent="0.2">
      <c r="A35" s="118" t="s">
        <v>84</v>
      </c>
      <c r="B35" s="129" t="s">
        <v>127</v>
      </c>
      <c r="C35" s="130" t="s">
        <v>306</v>
      </c>
      <c r="D35" s="128">
        <v>40</v>
      </c>
      <c r="E35" s="122"/>
      <c r="F35" s="123"/>
      <c r="G35" s="122"/>
      <c r="H35" s="122"/>
      <c r="I35" s="122"/>
      <c r="J35" s="122">
        <f t="shared" si="6"/>
        <v>0</v>
      </c>
      <c r="K35" s="124">
        <f t="shared" si="0"/>
        <v>0</v>
      </c>
      <c r="L35" s="125">
        <f t="shared" si="1"/>
        <v>0</v>
      </c>
      <c r="M35" s="125">
        <f t="shared" si="2"/>
        <v>0</v>
      </c>
      <c r="N35" s="125">
        <f t="shared" si="3"/>
        <v>0</v>
      </c>
      <c r="O35" s="125">
        <f t="shared" si="7"/>
        <v>0</v>
      </c>
    </row>
    <row r="36" spans="1:15" s="10" customFormat="1" x14ac:dyDescent="0.2">
      <c r="A36" s="118" t="s">
        <v>85</v>
      </c>
      <c r="B36" s="129" t="s">
        <v>128</v>
      </c>
      <c r="C36" s="120" t="s">
        <v>306</v>
      </c>
      <c r="D36" s="123">
        <v>20</v>
      </c>
      <c r="E36" s="122"/>
      <c r="F36" s="123"/>
      <c r="G36" s="122"/>
      <c r="H36" s="122"/>
      <c r="I36" s="122"/>
      <c r="J36" s="122">
        <f t="shared" si="6"/>
        <v>0</v>
      </c>
      <c r="K36" s="124">
        <f t="shared" si="0"/>
        <v>0</v>
      </c>
      <c r="L36" s="125">
        <f t="shared" si="1"/>
        <v>0</v>
      </c>
      <c r="M36" s="125">
        <f t="shared" si="2"/>
        <v>0</v>
      </c>
      <c r="N36" s="125">
        <f t="shared" si="3"/>
        <v>0</v>
      </c>
      <c r="O36" s="125">
        <f t="shared" si="7"/>
        <v>0</v>
      </c>
    </row>
    <row r="37" spans="1:15" s="10" customFormat="1" x14ac:dyDescent="0.2">
      <c r="A37" s="118" t="s">
        <v>86</v>
      </c>
      <c r="B37" s="129" t="s">
        <v>129</v>
      </c>
      <c r="C37" s="130" t="s">
        <v>306</v>
      </c>
      <c r="D37" s="128">
        <v>90</v>
      </c>
      <c r="E37" s="122"/>
      <c r="F37" s="123"/>
      <c r="G37" s="122"/>
      <c r="H37" s="122"/>
      <c r="I37" s="122"/>
      <c r="J37" s="122">
        <f t="shared" si="6"/>
        <v>0</v>
      </c>
      <c r="K37" s="124">
        <f t="shared" si="0"/>
        <v>0</v>
      </c>
      <c r="L37" s="125">
        <f t="shared" si="1"/>
        <v>0</v>
      </c>
      <c r="M37" s="125">
        <f t="shared" si="2"/>
        <v>0</v>
      </c>
      <c r="N37" s="125">
        <f t="shared" si="3"/>
        <v>0</v>
      </c>
      <c r="O37" s="125">
        <f t="shared" si="7"/>
        <v>0</v>
      </c>
    </row>
    <row r="38" spans="1:15" s="10" customFormat="1" ht="16.5" customHeight="1" x14ac:dyDescent="0.2">
      <c r="A38" s="118" t="s">
        <v>87</v>
      </c>
      <c r="B38" s="129" t="s">
        <v>145</v>
      </c>
      <c r="C38" s="130" t="s">
        <v>306</v>
      </c>
      <c r="D38" s="128">
        <v>40</v>
      </c>
      <c r="E38" s="122"/>
      <c r="F38" s="123"/>
      <c r="G38" s="122"/>
      <c r="H38" s="122"/>
      <c r="I38" s="122"/>
      <c r="J38" s="122">
        <f t="shared" si="6"/>
        <v>0</v>
      </c>
      <c r="K38" s="124">
        <f t="shared" si="0"/>
        <v>0</v>
      </c>
      <c r="L38" s="125">
        <f t="shared" si="1"/>
        <v>0</v>
      </c>
      <c r="M38" s="125">
        <f t="shared" si="2"/>
        <v>0</v>
      </c>
      <c r="N38" s="125">
        <f t="shared" si="3"/>
        <v>0</v>
      </c>
      <c r="O38" s="125">
        <f t="shared" si="7"/>
        <v>0</v>
      </c>
    </row>
    <row r="39" spans="1:15" s="10" customFormat="1" ht="24" x14ac:dyDescent="0.2">
      <c r="A39" s="118" t="s">
        <v>88</v>
      </c>
      <c r="B39" s="129" t="s">
        <v>146</v>
      </c>
      <c r="C39" s="120" t="s">
        <v>306</v>
      </c>
      <c r="D39" s="123">
        <v>20</v>
      </c>
      <c r="E39" s="122"/>
      <c r="F39" s="123"/>
      <c r="G39" s="122"/>
      <c r="H39" s="122"/>
      <c r="I39" s="122"/>
      <c r="J39" s="122">
        <f t="shared" si="4"/>
        <v>0</v>
      </c>
      <c r="K39" s="124">
        <f t="shared" si="0"/>
        <v>0</v>
      </c>
      <c r="L39" s="125">
        <f t="shared" si="1"/>
        <v>0</v>
      </c>
      <c r="M39" s="125">
        <f t="shared" si="2"/>
        <v>0</v>
      </c>
      <c r="N39" s="125">
        <f t="shared" si="3"/>
        <v>0</v>
      </c>
      <c r="O39" s="125">
        <f t="shared" si="5"/>
        <v>0</v>
      </c>
    </row>
    <row r="40" spans="1:15" s="10" customFormat="1" ht="16.5" customHeight="1" x14ac:dyDescent="0.2">
      <c r="A40" s="118" t="s">
        <v>89</v>
      </c>
      <c r="B40" s="129" t="s">
        <v>147</v>
      </c>
      <c r="C40" s="130" t="s">
        <v>306</v>
      </c>
      <c r="D40" s="130">
        <v>90</v>
      </c>
      <c r="E40" s="122"/>
      <c r="F40" s="123"/>
      <c r="G40" s="122"/>
      <c r="H40" s="122"/>
      <c r="I40" s="122"/>
      <c r="J40" s="122">
        <f t="shared" si="4"/>
        <v>0</v>
      </c>
      <c r="K40" s="124">
        <f t="shared" si="0"/>
        <v>0</v>
      </c>
      <c r="L40" s="125">
        <f t="shared" si="1"/>
        <v>0</v>
      </c>
      <c r="M40" s="125">
        <f t="shared" si="2"/>
        <v>0</v>
      </c>
      <c r="N40" s="125">
        <f t="shared" si="3"/>
        <v>0</v>
      </c>
      <c r="O40" s="125">
        <f t="shared" si="5"/>
        <v>0</v>
      </c>
    </row>
    <row r="41" spans="1:15" s="10" customFormat="1" x14ac:dyDescent="0.2">
      <c r="A41" s="118" t="s">
        <v>90</v>
      </c>
      <c r="B41" s="129" t="s">
        <v>122</v>
      </c>
      <c r="C41" s="130" t="s">
        <v>130</v>
      </c>
      <c r="D41" s="130">
        <v>15</v>
      </c>
      <c r="E41" s="122"/>
      <c r="F41" s="123"/>
      <c r="G41" s="122"/>
      <c r="H41" s="122"/>
      <c r="I41" s="122"/>
      <c r="J41" s="122">
        <f t="shared" si="4"/>
        <v>0</v>
      </c>
      <c r="K41" s="124">
        <f t="shared" si="0"/>
        <v>0</v>
      </c>
      <c r="L41" s="125">
        <f t="shared" si="1"/>
        <v>0</v>
      </c>
      <c r="M41" s="125">
        <f t="shared" si="2"/>
        <v>0</v>
      </c>
      <c r="N41" s="125">
        <f t="shared" si="3"/>
        <v>0</v>
      </c>
      <c r="O41" s="125">
        <f t="shared" si="5"/>
        <v>0</v>
      </c>
    </row>
    <row r="42" spans="1:15" s="10" customFormat="1" ht="24" x14ac:dyDescent="0.2">
      <c r="A42" s="118" t="s">
        <v>91</v>
      </c>
      <c r="B42" s="129" t="s">
        <v>150</v>
      </c>
      <c r="C42" s="130" t="s">
        <v>118</v>
      </c>
      <c r="D42" s="128">
        <v>1</v>
      </c>
      <c r="E42" s="122"/>
      <c r="F42" s="123"/>
      <c r="G42" s="122"/>
      <c r="H42" s="122"/>
      <c r="I42" s="122"/>
      <c r="J42" s="122">
        <f t="shared" si="4"/>
        <v>0</v>
      </c>
      <c r="K42" s="124">
        <f t="shared" si="0"/>
        <v>0</v>
      </c>
      <c r="L42" s="125">
        <f t="shared" si="1"/>
        <v>0</v>
      </c>
      <c r="M42" s="125">
        <f t="shared" si="2"/>
        <v>0</v>
      </c>
      <c r="N42" s="125">
        <f t="shared" si="3"/>
        <v>0</v>
      </c>
      <c r="O42" s="125">
        <f t="shared" si="5"/>
        <v>0</v>
      </c>
    </row>
    <row r="43" spans="1:15" s="10" customFormat="1" x14ac:dyDescent="0.2">
      <c r="A43" s="118" t="s">
        <v>133</v>
      </c>
      <c r="B43" s="131" t="s">
        <v>123</v>
      </c>
      <c r="C43" s="120" t="s">
        <v>118</v>
      </c>
      <c r="D43" s="123">
        <v>1</v>
      </c>
      <c r="E43" s="122"/>
      <c r="F43" s="123"/>
      <c r="G43" s="122"/>
      <c r="H43" s="122"/>
      <c r="I43" s="122"/>
      <c r="J43" s="122">
        <f t="shared" si="4"/>
        <v>0</v>
      </c>
      <c r="K43" s="124">
        <f t="shared" si="0"/>
        <v>0</v>
      </c>
      <c r="L43" s="125">
        <f t="shared" si="1"/>
        <v>0</v>
      </c>
      <c r="M43" s="125">
        <f t="shared" si="2"/>
        <v>0</v>
      </c>
      <c r="N43" s="125">
        <f t="shared" si="3"/>
        <v>0</v>
      </c>
      <c r="O43" s="125">
        <f t="shared" si="5"/>
        <v>0</v>
      </c>
    </row>
    <row r="44" spans="1:15" s="10" customFormat="1" x14ac:dyDescent="0.2">
      <c r="A44" s="118" t="s">
        <v>92</v>
      </c>
      <c r="B44" s="131" t="s">
        <v>124</v>
      </c>
      <c r="C44" s="120" t="s">
        <v>118</v>
      </c>
      <c r="D44" s="123">
        <v>1</v>
      </c>
      <c r="E44" s="122"/>
      <c r="F44" s="123"/>
      <c r="G44" s="122"/>
      <c r="H44" s="122"/>
      <c r="I44" s="122"/>
      <c r="J44" s="122">
        <f t="shared" si="4"/>
        <v>0</v>
      </c>
      <c r="K44" s="124">
        <f t="shared" si="0"/>
        <v>0</v>
      </c>
      <c r="L44" s="125">
        <f t="shared" si="1"/>
        <v>0</v>
      </c>
      <c r="M44" s="125">
        <f t="shared" si="2"/>
        <v>0</v>
      </c>
      <c r="N44" s="125">
        <f t="shared" si="3"/>
        <v>0</v>
      </c>
      <c r="O44" s="125">
        <f t="shared" si="5"/>
        <v>0</v>
      </c>
    </row>
    <row r="45" spans="1:15" s="10" customFormat="1" x14ac:dyDescent="0.2">
      <c r="A45" s="118" t="s">
        <v>134</v>
      </c>
      <c r="B45" s="131" t="s">
        <v>125</v>
      </c>
      <c r="C45" s="120" t="s">
        <v>118</v>
      </c>
      <c r="D45" s="123">
        <v>1</v>
      </c>
      <c r="E45" s="122"/>
      <c r="F45" s="123"/>
      <c r="G45" s="122"/>
      <c r="H45" s="122"/>
      <c r="I45" s="122"/>
      <c r="J45" s="122">
        <f t="shared" si="4"/>
        <v>0</v>
      </c>
      <c r="K45" s="124">
        <f t="shared" si="0"/>
        <v>0</v>
      </c>
      <c r="L45" s="125">
        <f t="shared" si="1"/>
        <v>0</v>
      </c>
      <c r="M45" s="125">
        <f t="shared" si="2"/>
        <v>0</v>
      </c>
      <c r="N45" s="125">
        <f t="shared" si="3"/>
        <v>0</v>
      </c>
      <c r="O45" s="125">
        <f t="shared" si="5"/>
        <v>0</v>
      </c>
    </row>
    <row r="46" spans="1:15" s="10" customFormat="1" x14ac:dyDescent="0.2">
      <c r="A46" s="118"/>
      <c r="B46" s="135"/>
      <c r="C46" s="120"/>
      <c r="D46" s="123"/>
      <c r="E46" s="122"/>
      <c r="F46" s="123"/>
      <c r="G46" s="122"/>
      <c r="H46" s="122"/>
      <c r="I46" s="122"/>
      <c r="J46" s="122"/>
      <c r="K46" s="124"/>
      <c r="L46" s="125"/>
      <c r="M46" s="125"/>
      <c r="N46" s="125"/>
      <c r="O46" s="125"/>
    </row>
    <row r="47" spans="1:15" x14ac:dyDescent="0.2">
      <c r="A47" s="263" t="s">
        <v>93</v>
      </c>
      <c r="B47" s="263"/>
      <c r="C47" s="136"/>
      <c r="D47" s="137"/>
      <c r="E47" s="138"/>
      <c r="F47" s="139"/>
      <c r="G47" s="139"/>
      <c r="H47" s="139"/>
      <c r="I47" s="139"/>
      <c r="J47" s="139"/>
      <c r="K47" s="140">
        <f>SUM(K14:K46)</f>
        <v>0</v>
      </c>
      <c r="L47" s="140">
        <f>SUM(L14:L46)</f>
        <v>0</v>
      </c>
      <c r="M47" s="140">
        <f>SUM(M14:M46)</f>
        <v>0</v>
      </c>
      <c r="N47" s="140">
        <f>SUM(N14:N46)</f>
        <v>0</v>
      </c>
      <c r="O47" s="140">
        <f>SUM(O14:O46)</f>
        <v>0</v>
      </c>
    </row>
    <row r="48" spans="1:15" ht="13.5" thickBot="1" x14ac:dyDescent="0.25">
      <c r="A48" s="264" t="s">
        <v>94</v>
      </c>
      <c r="B48" s="264"/>
      <c r="C48" s="141"/>
      <c r="D48" s="142"/>
      <c r="E48" s="143"/>
      <c r="F48" s="143"/>
      <c r="G48" s="143"/>
      <c r="H48" s="143"/>
      <c r="I48" s="143"/>
      <c r="J48" s="143"/>
      <c r="K48" s="144"/>
      <c r="L48" s="145"/>
      <c r="M48" s="146">
        <f>ROUND(M47*C48,2)</f>
        <v>0</v>
      </c>
      <c r="N48" s="145"/>
      <c r="O48" s="147">
        <f>SUM(L48:N48)</f>
        <v>0</v>
      </c>
    </row>
    <row r="49" spans="1:15" ht="14.25" thickTop="1" thickBot="1" x14ac:dyDescent="0.25">
      <c r="A49" s="265" t="s">
        <v>95</v>
      </c>
      <c r="B49" s="265"/>
      <c r="C49" s="148"/>
      <c r="D49" s="149"/>
      <c r="E49" s="150"/>
      <c r="F49" s="150"/>
      <c r="G49" s="150"/>
      <c r="H49" s="150"/>
      <c r="I49" s="150"/>
      <c r="J49" s="150"/>
      <c r="K49" s="151"/>
      <c r="L49" s="152">
        <f>ROUND(SUM(L47:L48),2)</f>
        <v>0</v>
      </c>
      <c r="M49" s="152">
        <f>ROUND(SUM(M47:M48),2)</f>
        <v>0</v>
      </c>
      <c r="N49" s="152">
        <f>ROUND(SUM(N47:N48),2)</f>
        <v>0</v>
      </c>
      <c r="O49" s="152">
        <f>ROUND(SUM(O47:O48),2)</f>
        <v>0</v>
      </c>
    </row>
    <row r="50" spans="1:15" ht="13.5" thickTop="1" x14ac:dyDescent="0.2">
      <c r="A50" s="105"/>
      <c r="B50" s="105"/>
      <c r="C50" s="107"/>
      <c r="D50" s="107"/>
      <c r="E50" s="105"/>
      <c r="F50" s="105"/>
      <c r="G50" s="105"/>
      <c r="H50" s="105"/>
      <c r="I50" s="105"/>
      <c r="J50" s="105"/>
      <c r="K50" s="105"/>
      <c r="L50" s="105"/>
      <c r="M50" s="105"/>
      <c r="N50" s="105"/>
      <c r="O50" s="105"/>
    </row>
    <row r="51" spans="1:15" x14ac:dyDescent="0.2">
      <c r="A51" s="153"/>
      <c r="B51" s="266"/>
      <c r="C51" s="266"/>
      <c r="D51" s="266"/>
      <c r="E51" s="266"/>
      <c r="F51" s="266"/>
      <c r="G51" s="266"/>
      <c r="H51" s="266"/>
      <c r="I51" s="266"/>
      <c r="J51" s="266"/>
      <c r="K51" s="105"/>
      <c r="L51" s="105"/>
      <c r="M51" s="105"/>
      <c r="N51" s="105"/>
      <c r="O51" s="105"/>
    </row>
    <row r="52" spans="1:15" ht="12.75" customHeight="1" x14ac:dyDescent="0.2">
      <c r="A52" s="154" t="s">
        <v>96</v>
      </c>
      <c r="B52" s="155"/>
      <c r="C52" s="267"/>
      <c r="D52" s="267"/>
      <c r="E52" s="156"/>
      <c r="F52" s="156"/>
      <c r="G52" s="154" t="s">
        <v>45</v>
      </c>
      <c r="H52" s="233"/>
      <c r="I52" s="233"/>
      <c r="J52" s="233"/>
      <c r="K52" s="233"/>
      <c r="L52" s="233"/>
      <c r="M52" s="105"/>
      <c r="N52" s="105"/>
      <c r="O52" s="105"/>
    </row>
    <row r="53" spans="1:15" x14ac:dyDescent="0.2">
      <c r="A53" s="157"/>
      <c r="B53" s="158" t="s">
        <v>97</v>
      </c>
      <c r="C53" s="156"/>
      <c r="D53" s="159"/>
      <c r="E53" s="159"/>
      <c r="F53" s="160"/>
      <c r="G53" s="160"/>
      <c r="H53" s="269" t="s">
        <v>97</v>
      </c>
      <c r="I53" s="270"/>
      <c r="J53" s="270"/>
      <c r="K53" s="270"/>
      <c r="L53" s="270"/>
      <c r="M53" s="105"/>
      <c r="N53" s="105"/>
      <c r="O53" s="105"/>
    </row>
    <row r="54" spans="1:15" x14ac:dyDescent="0.2">
      <c r="A54" s="157"/>
      <c r="B54" s="157"/>
      <c r="C54" s="157"/>
      <c r="D54" s="157"/>
      <c r="E54" s="104"/>
      <c r="F54" s="160"/>
      <c r="G54" s="160"/>
      <c r="H54" s="105"/>
      <c r="I54" s="105"/>
      <c r="J54" s="105"/>
      <c r="K54" s="105"/>
      <c r="L54" s="105"/>
      <c r="M54" s="105"/>
      <c r="N54" s="105"/>
      <c r="O54" s="105"/>
    </row>
    <row r="55" spans="1:15" x14ac:dyDescent="0.2">
      <c r="A55" s="161"/>
      <c r="B55" s="157"/>
      <c r="C55" s="268"/>
      <c r="D55" s="268"/>
      <c r="E55" s="104"/>
      <c r="F55" s="160"/>
      <c r="G55" s="161" t="s">
        <v>730</v>
      </c>
      <c r="H55" s="105"/>
      <c r="I55" s="105"/>
      <c r="J55" s="105"/>
      <c r="K55" s="105"/>
      <c r="L55" s="105"/>
      <c r="M55" s="105"/>
      <c r="N55" s="105"/>
      <c r="O55" s="105"/>
    </row>
    <row r="56" spans="1:15" x14ac:dyDescent="0.2">
      <c r="A56" s="105"/>
      <c r="B56" s="262"/>
      <c r="C56" s="262"/>
      <c r="D56" s="107"/>
      <c r="E56" s="105"/>
      <c r="F56" s="105"/>
      <c r="G56" s="105"/>
      <c r="H56" s="105"/>
      <c r="I56" s="105"/>
      <c r="J56" s="105"/>
      <c r="K56" s="105"/>
      <c r="L56" s="105"/>
      <c r="M56" s="105"/>
      <c r="N56" s="105"/>
      <c r="O56" s="105"/>
    </row>
  </sheetData>
  <mergeCells count="18">
    <mergeCell ref="A1:O1"/>
    <mergeCell ref="A2:O2"/>
    <mergeCell ref="K6:M6"/>
    <mergeCell ref="N6:O6"/>
    <mergeCell ref="A10:A11"/>
    <mergeCell ref="B10:B11"/>
    <mergeCell ref="C10:C11"/>
    <mergeCell ref="D10:D11"/>
    <mergeCell ref="E10:J10"/>
    <mergeCell ref="K10:O10"/>
    <mergeCell ref="B56:C56"/>
    <mergeCell ref="A47:B47"/>
    <mergeCell ref="A48:B48"/>
    <mergeCell ref="A49:B49"/>
    <mergeCell ref="B51:J51"/>
    <mergeCell ref="C52:D52"/>
    <mergeCell ref="C55:D55"/>
    <mergeCell ref="H53:L53"/>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Nr.1-2</oddFooter>
  </headerFooter>
  <rowBreaks count="1" manualBreakCount="1">
    <brk id="43"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5"/>
  <sheetViews>
    <sheetView showZeros="0" zoomScaleNormal="100" workbookViewId="0">
      <selection activeCell="F23" sqref="F23"/>
    </sheetView>
  </sheetViews>
  <sheetFormatPr defaultColWidth="9.140625" defaultRowHeight="12.75" x14ac:dyDescent="0.2"/>
  <cols>
    <col min="1" max="1" width="7" style="98" customWidth="1"/>
    <col min="2" max="2" width="46.5703125"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743</v>
      </c>
      <c r="B1" s="271"/>
      <c r="C1" s="271"/>
      <c r="D1" s="271"/>
      <c r="E1" s="271"/>
      <c r="F1" s="271"/>
      <c r="G1" s="271"/>
      <c r="H1" s="271"/>
      <c r="I1" s="271"/>
      <c r="J1" s="271"/>
      <c r="K1" s="271"/>
      <c r="L1" s="271"/>
      <c r="M1" s="271"/>
      <c r="N1" s="271"/>
      <c r="O1" s="271"/>
    </row>
    <row r="2" spans="1:15" x14ac:dyDescent="0.2">
      <c r="A2" s="272" t="s">
        <v>170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O78</f>
        <v>0</v>
      </c>
      <c r="O6" s="274"/>
    </row>
    <row r="7" spans="1:15" x14ac:dyDescent="0.2">
      <c r="B7" s="98"/>
      <c r="C7" s="98"/>
      <c r="D7" s="98"/>
      <c r="L7" s="10"/>
    </row>
    <row r="8" spans="1:15" x14ac:dyDescent="0.2">
      <c r="A8" s="171" t="s">
        <v>734</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24" x14ac:dyDescent="0.2">
      <c r="A13" s="111"/>
      <c r="B13" s="112" t="s">
        <v>167</v>
      </c>
      <c r="C13" s="113"/>
      <c r="D13" s="114"/>
      <c r="E13" s="115"/>
      <c r="F13" s="114"/>
      <c r="G13" s="115"/>
      <c r="H13" s="115"/>
      <c r="I13" s="115"/>
      <c r="J13" s="115"/>
      <c r="K13" s="116"/>
      <c r="L13" s="117"/>
      <c r="M13" s="117"/>
      <c r="N13" s="117"/>
      <c r="O13" s="117"/>
    </row>
    <row r="14" spans="1:15" s="10" customFormat="1" ht="24" x14ac:dyDescent="0.2">
      <c r="A14" s="118" t="s">
        <v>63</v>
      </c>
      <c r="B14" s="119" t="s">
        <v>151</v>
      </c>
      <c r="C14" s="120" t="s">
        <v>68</v>
      </c>
      <c r="D14" s="121">
        <v>1</v>
      </c>
      <c r="E14" s="122"/>
      <c r="F14" s="123"/>
      <c r="G14" s="122"/>
      <c r="H14" s="122"/>
      <c r="I14" s="122"/>
      <c r="J14" s="122">
        <f>ROUND(G14+H14+I14,2)</f>
        <v>0</v>
      </c>
      <c r="K14" s="124">
        <f t="shared" ref="K14:K45" si="0">D14*E14</f>
        <v>0</v>
      </c>
      <c r="L14" s="125">
        <f t="shared" ref="L14:L45" si="1">ROUND(D14*G14,2)</f>
        <v>0</v>
      </c>
      <c r="M14" s="125">
        <f t="shared" ref="M14:M45" si="2">ROUND(D14*H14,2)</f>
        <v>0</v>
      </c>
      <c r="N14" s="125">
        <f t="shared" ref="N14:N45" si="3">ROUND(I14*D14,2)</f>
        <v>0</v>
      </c>
      <c r="O14" s="125">
        <f>ROUND(L14+M14+N14,2)</f>
        <v>0</v>
      </c>
    </row>
    <row r="15" spans="1:15" s="10" customFormat="1" x14ac:dyDescent="0.2">
      <c r="A15" s="118" t="s">
        <v>64</v>
      </c>
      <c r="B15" s="126" t="s">
        <v>135</v>
      </c>
      <c r="C15" s="120" t="s">
        <v>118</v>
      </c>
      <c r="D15" s="128">
        <v>1</v>
      </c>
      <c r="E15" s="122"/>
      <c r="F15" s="123"/>
      <c r="G15" s="122"/>
      <c r="H15" s="122"/>
      <c r="I15" s="122"/>
      <c r="J15" s="122">
        <f t="shared" ref="J15:J36" si="4">ROUND(G15+H15+I15,2)</f>
        <v>0</v>
      </c>
      <c r="K15" s="124">
        <f t="shared" si="0"/>
        <v>0</v>
      </c>
      <c r="L15" s="125">
        <f t="shared" si="1"/>
        <v>0</v>
      </c>
      <c r="M15" s="125">
        <f t="shared" si="2"/>
        <v>0</v>
      </c>
      <c r="N15" s="125">
        <f t="shared" si="3"/>
        <v>0</v>
      </c>
      <c r="O15" s="125">
        <f t="shared" ref="O15:O36" si="5">ROUND(L15+M15+N15,2)</f>
        <v>0</v>
      </c>
    </row>
    <row r="16" spans="1:15" s="10" customFormat="1" ht="24" x14ac:dyDescent="0.2">
      <c r="A16" s="118" t="s">
        <v>65</v>
      </c>
      <c r="B16" s="129" t="s">
        <v>153</v>
      </c>
      <c r="C16" s="120" t="s">
        <v>68</v>
      </c>
      <c r="D16" s="130">
        <v>1</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x14ac:dyDescent="0.2">
      <c r="A17" s="118" t="s">
        <v>67</v>
      </c>
      <c r="B17" s="131" t="s">
        <v>136</v>
      </c>
      <c r="C17" s="120" t="s">
        <v>118</v>
      </c>
      <c r="D17" s="122">
        <v>1</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x14ac:dyDescent="0.2">
      <c r="A18" s="118" t="s">
        <v>69</v>
      </c>
      <c r="B18" s="131" t="s">
        <v>154</v>
      </c>
      <c r="C18" s="120" t="s">
        <v>68</v>
      </c>
      <c r="D18" s="122">
        <v>1</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x14ac:dyDescent="0.2">
      <c r="A19" s="118" t="s">
        <v>70</v>
      </c>
      <c r="B19" s="131" t="s">
        <v>155</v>
      </c>
      <c r="C19" s="120" t="s">
        <v>68</v>
      </c>
      <c r="D19" s="122">
        <v>1</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x14ac:dyDescent="0.2">
      <c r="A20" s="118" t="s">
        <v>71</v>
      </c>
      <c r="B20" s="131" t="s">
        <v>156</v>
      </c>
      <c r="C20" s="132" t="s">
        <v>68</v>
      </c>
      <c r="D20" s="133">
        <v>1</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x14ac:dyDescent="0.2">
      <c r="A21" s="118" t="s">
        <v>72</v>
      </c>
      <c r="B21" s="129" t="s">
        <v>157</v>
      </c>
      <c r="C21" s="130" t="s">
        <v>68</v>
      </c>
      <c r="D21" s="130">
        <v>4</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t="s">
        <v>73</v>
      </c>
      <c r="B22" s="170" t="s">
        <v>158</v>
      </c>
      <c r="C22" s="127" t="s">
        <v>68</v>
      </c>
      <c r="D22" s="128">
        <v>1</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x14ac:dyDescent="0.2">
      <c r="A23" s="118" t="s">
        <v>74</v>
      </c>
      <c r="B23" s="170" t="s">
        <v>159</v>
      </c>
      <c r="C23" s="127" t="s">
        <v>68</v>
      </c>
      <c r="D23" s="128">
        <v>3</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x14ac:dyDescent="0.2">
      <c r="A24" s="118" t="s">
        <v>75</v>
      </c>
      <c r="B24" s="170" t="s">
        <v>160</v>
      </c>
      <c r="C24" s="127" t="s">
        <v>68</v>
      </c>
      <c r="D24" s="128">
        <v>2</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x14ac:dyDescent="0.2">
      <c r="A25" s="118" t="s">
        <v>76</v>
      </c>
      <c r="B25" s="126" t="s">
        <v>137</v>
      </c>
      <c r="C25" s="127" t="s">
        <v>68</v>
      </c>
      <c r="D25" s="128">
        <v>2</v>
      </c>
      <c r="E25" s="122"/>
      <c r="F25" s="123"/>
      <c r="G25" s="122"/>
      <c r="H25" s="122"/>
      <c r="I25" s="122"/>
      <c r="J25" s="122">
        <f t="shared" si="4"/>
        <v>0</v>
      </c>
      <c r="K25" s="124">
        <f t="shared" si="0"/>
        <v>0</v>
      </c>
      <c r="L25" s="125">
        <f t="shared" si="1"/>
        <v>0</v>
      </c>
      <c r="M25" s="125">
        <f t="shared" si="2"/>
        <v>0</v>
      </c>
      <c r="N25" s="125">
        <f t="shared" si="3"/>
        <v>0</v>
      </c>
      <c r="O25" s="125">
        <f t="shared" si="5"/>
        <v>0</v>
      </c>
    </row>
    <row r="26" spans="1:15" s="10" customFormat="1" x14ac:dyDescent="0.2">
      <c r="A26" s="118" t="s">
        <v>77</v>
      </c>
      <c r="B26" s="131" t="s">
        <v>161</v>
      </c>
      <c r="C26" s="120" t="s">
        <v>68</v>
      </c>
      <c r="D26" s="123">
        <v>2</v>
      </c>
      <c r="E26" s="122"/>
      <c r="F26" s="123"/>
      <c r="G26" s="122"/>
      <c r="H26" s="122"/>
      <c r="I26" s="122"/>
      <c r="J26" s="122">
        <f t="shared" si="4"/>
        <v>0</v>
      </c>
      <c r="K26" s="124">
        <f t="shared" si="0"/>
        <v>0</v>
      </c>
      <c r="L26" s="125">
        <f t="shared" si="1"/>
        <v>0</v>
      </c>
      <c r="M26" s="125">
        <f t="shared" si="2"/>
        <v>0</v>
      </c>
      <c r="N26" s="125">
        <f t="shared" si="3"/>
        <v>0</v>
      </c>
      <c r="O26" s="125">
        <f t="shared" si="5"/>
        <v>0</v>
      </c>
    </row>
    <row r="27" spans="1:15" s="10" customFormat="1" x14ac:dyDescent="0.2">
      <c r="A27" s="118" t="s">
        <v>78</v>
      </c>
      <c r="B27" s="129" t="s">
        <v>162</v>
      </c>
      <c r="C27" s="130" t="s">
        <v>68</v>
      </c>
      <c r="D27" s="130">
        <v>1</v>
      </c>
      <c r="E27" s="122"/>
      <c r="F27" s="123"/>
      <c r="G27" s="122"/>
      <c r="H27" s="122"/>
      <c r="I27" s="122"/>
      <c r="J27" s="122">
        <f t="shared" si="4"/>
        <v>0</v>
      </c>
      <c r="K27" s="124">
        <f t="shared" si="0"/>
        <v>0</v>
      </c>
      <c r="L27" s="125">
        <f t="shared" si="1"/>
        <v>0</v>
      </c>
      <c r="M27" s="125">
        <f t="shared" si="2"/>
        <v>0</v>
      </c>
      <c r="N27" s="125">
        <f t="shared" si="3"/>
        <v>0</v>
      </c>
      <c r="O27" s="125">
        <f t="shared" si="5"/>
        <v>0</v>
      </c>
    </row>
    <row r="28" spans="1:15" s="10" customFormat="1" x14ac:dyDescent="0.2">
      <c r="A28" s="118" t="s">
        <v>79</v>
      </c>
      <c r="B28" s="129" t="s">
        <v>163</v>
      </c>
      <c r="C28" s="130" t="s">
        <v>306</v>
      </c>
      <c r="D28" s="130">
        <v>0.5</v>
      </c>
      <c r="E28" s="122"/>
      <c r="F28" s="123"/>
      <c r="G28" s="122"/>
      <c r="H28" s="122"/>
      <c r="I28" s="122"/>
      <c r="J28" s="122">
        <f t="shared" si="4"/>
        <v>0</v>
      </c>
      <c r="K28" s="124">
        <f t="shared" si="0"/>
        <v>0</v>
      </c>
      <c r="L28" s="125">
        <f t="shared" si="1"/>
        <v>0</v>
      </c>
      <c r="M28" s="125">
        <f t="shared" si="2"/>
        <v>0</v>
      </c>
      <c r="N28" s="125">
        <f t="shared" si="3"/>
        <v>0</v>
      </c>
      <c r="O28" s="125">
        <f t="shared" si="5"/>
        <v>0</v>
      </c>
    </row>
    <row r="29" spans="1:15" s="10" customFormat="1" x14ac:dyDescent="0.2">
      <c r="A29" s="118" t="s">
        <v>80</v>
      </c>
      <c r="B29" s="129" t="s">
        <v>164</v>
      </c>
      <c r="C29" s="130" t="s">
        <v>306</v>
      </c>
      <c r="D29" s="128">
        <v>8</v>
      </c>
      <c r="E29" s="122"/>
      <c r="F29" s="123"/>
      <c r="G29" s="122"/>
      <c r="H29" s="122"/>
      <c r="I29" s="122"/>
      <c r="J29" s="122">
        <f t="shared" si="4"/>
        <v>0</v>
      </c>
      <c r="K29" s="124">
        <f t="shared" si="0"/>
        <v>0</v>
      </c>
      <c r="L29" s="125">
        <f t="shared" si="1"/>
        <v>0</v>
      </c>
      <c r="M29" s="125">
        <f t="shared" si="2"/>
        <v>0</v>
      </c>
      <c r="N29" s="125">
        <f t="shared" si="3"/>
        <v>0</v>
      </c>
      <c r="O29" s="125">
        <f t="shared" si="5"/>
        <v>0</v>
      </c>
    </row>
    <row r="30" spans="1:15" s="10" customFormat="1" ht="24" x14ac:dyDescent="0.2">
      <c r="A30" s="118" t="s">
        <v>81</v>
      </c>
      <c r="B30" s="131" t="s">
        <v>165</v>
      </c>
      <c r="C30" s="120" t="s">
        <v>306</v>
      </c>
      <c r="D30" s="123">
        <v>0.5</v>
      </c>
      <c r="E30" s="122"/>
      <c r="F30" s="123"/>
      <c r="G30" s="122"/>
      <c r="H30" s="122"/>
      <c r="I30" s="122"/>
      <c r="J30" s="122">
        <f t="shared" si="4"/>
        <v>0</v>
      </c>
      <c r="K30" s="124">
        <f t="shared" si="0"/>
        <v>0</v>
      </c>
      <c r="L30" s="125">
        <f t="shared" si="1"/>
        <v>0</v>
      </c>
      <c r="M30" s="125">
        <f t="shared" si="2"/>
        <v>0</v>
      </c>
      <c r="N30" s="125">
        <f t="shared" si="3"/>
        <v>0</v>
      </c>
      <c r="O30" s="125">
        <f t="shared" si="5"/>
        <v>0</v>
      </c>
    </row>
    <row r="31" spans="1:15" s="10" customFormat="1" ht="24" x14ac:dyDescent="0.2">
      <c r="A31" s="118" t="s">
        <v>82</v>
      </c>
      <c r="B31" s="131" t="s">
        <v>166</v>
      </c>
      <c r="C31" s="120" t="s">
        <v>306</v>
      </c>
      <c r="D31" s="123">
        <v>8</v>
      </c>
      <c r="E31" s="122"/>
      <c r="F31" s="123"/>
      <c r="G31" s="122"/>
      <c r="H31" s="122"/>
      <c r="I31" s="122"/>
      <c r="J31" s="122">
        <f t="shared" si="4"/>
        <v>0</v>
      </c>
      <c r="K31" s="124">
        <f t="shared" si="0"/>
        <v>0</v>
      </c>
      <c r="L31" s="125">
        <f t="shared" si="1"/>
        <v>0</v>
      </c>
      <c r="M31" s="125">
        <f t="shared" si="2"/>
        <v>0</v>
      </c>
      <c r="N31" s="125">
        <f t="shared" si="3"/>
        <v>0</v>
      </c>
      <c r="O31" s="125">
        <f t="shared" si="5"/>
        <v>0</v>
      </c>
    </row>
    <row r="32" spans="1:15" s="10" customFormat="1" ht="16.5" customHeight="1" x14ac:dyDescent="0.2">
      <c r="A32" s="118" t="s">
        <v>83</v>
      </c>
      <c r="B32" s="131" t="s">
        <v>152</v>
      </c>
      <c r="C32" s="120" t="s">
        <v>68</v>
      </c>
      <c r="D32" s="123">
        <v>1</v>
      </c>
      <c r="E32" s="122"/>
      <c r="F32" s="123"/>
      <c r="G32" s="122"/>
      <c r="H32" s="122"/>
      <c r="I32" s="122"/>
      <c r="J32" s="122">
        <f t="shared" si="4"/>
        <v>0</v>
      </c>
      <c r="K32" s="124">
        <f t="shared" si="0"/>
        <v>0</v>
      </c>
      <c r="L32" s="125">
        <f t="shared" si="1"/>
        <v>0</v>
      </c>
      <c r="M32" s="125">
        <f t="shared" si="2"/>
        <v>0</v>
      </c>
      <c r="N32" s="125">
        <f t="shared" si="3"/>
        <v>0</v>
      </c>
      <c r="O32" s="125">
        <f t="shared" si="5"/>
        <v>0</v>
      </c>
    </row>
    <row r="33" spans="1:15" s="10" customFormat="1" ht="16.5" customHeight="1" x14ac:dyDescent="0.2">
      <c r="A33" s="118" t="s">
        <v>84</v>
      </c>
      <c r="B33" s="129" t="s">
        <v>138</v>
      </c>
      <c r="C33" s="130" t="s">
        <v>68</v>
      </c>
      <c r="D33" s="128">
        <v>1</v>
      </c>
      <c r="E33" s="122"/>
      <c r="F33" s="123"/>
      <c r="G33" s="122"/>
      <c r="H33" s="122"/>
      <c r="I33" s="122"/>
      <c r="J33" s="122">
        <f t="shared" si="4"/>
        <v>0</v>
      </c>
      <c r="K33" s="124">
        <f t="shared" si="0"/>
        <v>0</v>
      </c>
      <c r="L33" s="125">
        <f t="shared" si="1"/>
        <v>0</v>
      </c>
      <c r="M33" s="125">
        <f t="shared" si="2"/>
        <v>0</v>
      </c>
      <c r="N33" s="125">
        <f t="shared" si="3"/>
        <v>0</v>
      </c>
      <c r="O33" s="125">
        <f t="shared" si="5"/>
        <v>0</v>
      </c>
    </row>
    <row r="34" spans="1:15" s="10" customFormat="1" x14ac:dyDescent="0.2">
      <c r="A34" s="118" t="s">
        <v>85</v>
      </c>
      <c r="B34" s="129" t="s">
        <v>122</v>
      </c>
      <c r="C34" s="120" t="s">
        <v>130</v>
      </c>
      <c r="D34" s="123">
        <v>0.8</v>
      </c>
      <c r="E34" s="122"/>
      <c r="F34" s="123"/>
      <c r="G34" s="122"/>
      <c r="H34" s="122"/>
      <c r="I34" s="122"/>
      <c r="J34" s="122">
        <f t="shared" si="4"/>
        <v>0</v>
      </c>
      <c r="K34" s="124">
        <f t="shared" si="0"/>
        <v>0</v>
      </c>
      <c r="L34" s="125">
        <f t="shared" si="1"/>
        <v>0</v>
      </c>
      <c r="M34" s="125">
        <f t="shared" si="2"/>
        <v>0</v>
      </c>
      <c r="N34" s="125">
        <f t="shared" si="3"/>
        <v>0</v>
      </c>
      <c r="O34" s="125">
        <f t="shared" si="5"/>
        <v>0</v>
      </c>
    </row>
    <row r="35" spans="1:15" s="10" customFormat="1" x14ac:dyDescent="0.2">
      <c r="A35" s="118" t="s">
        <v>86</v>
      </c>
      <c r="B35" s="129" t="s">
        <v>139</v>
      </c>
      <c r="C35" s="130" t="s">
        <v>118</v>
      </c>
      <c r="D35" s="128">
        <v>1</v>
      </c>
      <c r="E35" s="122"/>
      <c r="F35" s="123"/>
      <c r="G35" s="122"/>
      <c r="H35" s="122"/>
      <c r="I35" s="122"/>
      <c r="J35" s="122">
        <f t="shared" si="4"/>
        <v>0</v>
      </c>
      <c r="K35" s="124">
        <f t="shared" si="0"/>
        <v>0</v>
      </c>
      <c r="L35" s="125">
        <f t="shared" si="1"/>
        <v>0</v>
      </c>
      <c r="M35" s="125">
        <f t="shared" si="2"/>
        <v>0</v>
      </c>
      <c r="N35" s="125">
        <f t="shared" si="3"/>
        <v>0</v>
      </c>
      <c r="O35" s="125">
        <f t="shared" si="5"/>
        <v>0</v>
      </c>
    </row>
    <row r="36" spans="1:15" s="10" customFormat="1" x14ac:dyDescent="0.2">
      <c r="A36" s="118" t="s">
        <v>87</v>
      </c>
      <c r="B36" s="129" t="s">
        <v>125</v>
      </c>
      <c r="C36" s="130" t="s">
        <v>118</v>
      </c>
      <c r="D36" s="128">
        <v>1</v>
      </c>
      <c r="E36" s="122"/>
      <c r="F36" s="123"/>
      <c r="G36" s="122"/>
      <c r="H36" s="122"/>
      <c r="I36" s="122"/>
      <c r="J36" s="122">
        <f t="shared" si="4"/>
        <v>0</v>
      </c>
      <c r="K36" s="124">
        <f t="shared" si="0"/>
        <v>0</v>
      </c>
      <c r="L36" s="125">
        <f t="shared" si="1"/>
        <v>0</v>
      </c>
      <c r="M36" s="125">
        <f t="shared" si="2"/>
        <v>0</v>
      </c>
      <c r="N36" s="125">
        <f t="shared" si="3"/>
        <v>0</v>
      </c>
      <c r="O36" s="125">
        <f t="shared" si="5"/>
        <v>0</v>
      </c>
    </row>
    <row r="37" spans="1:15" s="10" customFormat="1" x14ac:dyDescent="0.2">
      <c r="A37" s="118"/>
      <c r="B37" s="129"/>
      <c r="C37" s="120"/>
      <c r="D37" s="123"/>
      <c r="E37" s="122"/>
      <c r="F37" s="123"/>
      <c r="G37" s="122"/>
      <c r="H37" s="122"/>
      <c r="I37" s="122"/>
      <c r="J37" s="122">
        <f>ROUND(G37+H37+I37,2)</f>
        <v>0</v>
      </c>
      <c r="K37" s="124">
        <f t="shared" si="0"/>
        <v>0</v>
      </c>
      <c r="L37" s="125">
        <f t="shared" si="1"/>
        <v>0</v>
      </c>
      <c r="M37" s="125">
        <f t="shared" si="2"/>
        <v>0</v>
      </c>
      <c r="N37" s="125">
        <f t="shared" si="3"/>
        <v>0</v>
      </c>
      <c r="O37" s="125">
        <f>ROUND(L37+M37+N37,2)</f>
        <v>0</v>
      </c>
    </row>
    <row r="38" spans="1:15" s="10" customFormat="1" ht="24" x14ac:dyDescent="0.2">
      <c r="A38" s="118" t="s">
        <v>88</v>
      </c>
      <c r="B38" s="172" t="s">
        <v>168</v>
      </c>
      <c r="C38" s="130"/>
      <c r="D38" s="130"/>
      <c r="E38" s="122"/>
      <c r="F38" s="123"/>
      <c r="G38" s="122"/>
      <c r="H38" s="122"/>
      <c r="I38" s="122"/>
      <c r="J38" s="122">
        <f>ROUND(G38+H38+I38,2)</f>
        <v>0</v>
      </c>
      <c r="K38" s="124">
        <f t="shared" si="0"/>
        <v>0</v>
      </c>
      <c r="L38" s="125">
        <f t="shared" si="1"/>
        <v>0</v>
      </c>
      <c r="M38" s="125">
        <f t="shared" si="2"/>
        <v>0</v>
      </c>
      <c r="N38" s="125">
        <f t="shared" si="3"/>
        <v>0</v>
      </c>
      <c r="O38" s="125">
        <f>ROUND(L38+M38+N38,2)</f>
        <v>0</v>
      </c>
    </row>
    <row r="39" spans="1:15" s="10" customFormat="1" ht="24" x14ac:dyDescent="0.2">
      <c r="A39" s="118" t="s">
        <v>89</v>
      </c>
      <c r="B39" s="119" t="s">
        <v>151</v>
      </c>
      <c r="C39" s="130" t="s">
        <v>68</v>
      </c>
      <c r="D39" s="130">
        <v>1</v>
      </c>
      <c r="E39" s="122"/>
      <c r="F39" s="123"/>
      <c r="G39" s="122"/>
      <c r="H39" s="122"/>
      <c r="I39" s="122"/>
      <c r="J39" s="122">
        <f t="shared" ref="J39:J60" si="6">ROUND(G39+H39+I39,2)</f>
        <v>0</v>
      </c>
      <c r="K39" s="124">
        <f t="shared" si="0"/>
        <v>0</v>
      </c>
      <c r="L39" s="125">
        <f t="shared" si="1"/>
        <v>0</v>
      </c>
      <c r="M39" s="125">
        <f t="shared" si="2"/>
        <v>0</v>
      </c>
      <c r="N39" s="125">
        <f t="shared" si="3"/>
        <v>0</v>
      </c>
      <c r="O39" s="125">
        <f t="shared" ref="O39:O60" si="7">ROUND(L39+M39+N39,2)</f>
        <v>0</v>
      </c>
    </row>
    <row r="40" spans="1:15" s="10" customFormat="1" x14ac:dyDescent="0.2">
      <c r="A40" s="118" t="s">
        <v>90</v>
      </c>
      <c r="B40" s="126" t="s">
        <v>135</v>
      </c>
      <c r="C40" s="130" t="s">
        <v>118</v>
      </c>
      <c r="D40" s="128">
        <v>1</v>
      </c>
      <c r="E40" s="122"/>
      <c r="F40" s="123"/>
      <c r="G40" s="122"/>
      <c r="H40" s="122"/>
      <c r="I40" s="122"/>
      <c r="J40" s="122">
        <f t="shared" si="6"/>
        <v>0</v>
      </c>
      <c r="K40" s="124">
        <f t="shared" si="0"/>
        <v>0</v>
      </c>
      <c r="L40" s="125">
        <f t="shared" si="1"/>
        <v>0</v>
      </c>
      <c r="M40" s="125">
        <f t="shared" si="2"/>
        <v>0</v>
      </c>
      <c r="N40" s="125">
        <f t="shared" si="3"/>
        <v>0</v>
      </c>
      <c r="O40" s="125">
        <f t="shared" si="7"/>
        <v>0</v>
      </c>
    </row>
    <row r="41" spans="1:15" s="10" customFormat="1" ht="24" x14ac:dyDescent="0.2">
      <c r="A41" s="118" t="s">
        <v>91</v>
      </c>
      <c r="B41" s="129" t="s">
        <v>153</v>
      </c>
      <c r="C41" s="120" t="s">
        <v>68</v>
      </c>
      <c r="D41" s="123">
        <v>1</v>
      </c>
      <c r="E41" s="122"/>
      <c r="F41" s="123"/>
      <c r="G41" s="122"/>
      <c r="H41" s="122"/>
      <c r="I41" s="122"/>
      <c r="J41" s="122">
        <f t="shared" si="6"/>
        <v>0</v>
      </c>
      <c r="K41" s="124">
        <f t="shared" si="0"/>
        <v>0</v>
      </c>
      <c r="L41" s="125">
        <f t="shared" si="1"/>
        <v>0</v>
      </c>
      <c r="M41" s="125">
        <f t="shared" si="2"/>
        <v>0</v>
      </c>
      <c r="N41" s="125">
        <f t="shared" si="3"/>
        <v>0</v>
      </c>
      <c r="O41" s="125">
        <f t="shared" si="7"/>
        <v>0</v>
      </c>
    </row>
    <row r="42" spans="1:15" s="10" customFormat="1" x14ac:dyDescent="0.2">
      <c r="A42" s="118" t="s">
        <v>133</v>
      </c>
      <c r="B42" s="131" t="s">
        <v>136</v>
      </c>
      <c r="C42" s="120" t="s">
        <v>118</v>
      </c>
      <c r="D42" s="123">
        <v>1</v>
      </c>
      <c r="E42" s="122"/>
      <c r="F42" s="123"/>
      <c r="G42" s="122"/>
      <c r="H42" s="122"/>
      <c r="I42" s="122"/>
      <c r="J42" s="122">
        <f t="shared" si="6"/>
        <v>0</v>
      </c>
      <c r="K42" s="124">
        <f t="shared" si="0"/>
        <v>0</v>
      </c>
      <c r="L42" s="125">
        <f t="shared" si="1"/>
        <v>0</v>
      </c>
      <c r="M42" s="125">
        <f t="shared" si="2"/>
        <v>0</v>
      </c>
      <c r="N42" s="125">
        <f t="shared" si="3"/>
        <v>0</v>
      </c>
      <c r="O42" s="125">
        <f t="shared" si="7"/>
        <v>0</v>
      </c>
    </row>
    <row r="43" spans="1:15" s="10" customFormat="1" x14ac:dyDescent="0.2">
      <c r="A43" s="118" t="s">
        <v>92</v>
      </c>
      <c r="B43" s="131" t="s">
        <v>154</v>
      </c>
      <c r="C43" s="120" t="s">
        <v>68</v>
      </c>
      <c r="D43" s="123">
        <v>1</v>
      </c>
      <c r="E43" s="122"/>
      <c r="F43" s="123"/>
      <c r="G43" s="122"/>
      <c r="H43" s="122"/>
      <c r="I43" s="122"/>
      <c r="J43" s="122">
        <f t="shared" si="6"/>
        <v>0</v>
      </c>
      <c r="K43" s="124">
        <f t="shared" si="0"/>
        <v>0</v>
      </c>
      <c r="L43" s="125">
        <f t="shared" si="1"/>
        <v>0</v>
      </c>
      <c r="M43" s="125">
        <f t="shared" si="2"/>
        <v>0</v>
      </c>
      <c r="N43" s="125">
        <f t="shared" si="3"/>
        <v>0</v>
      </c>
      <c r="O43" s="125">
        <f t="shared" si="7"/>
        <v>0</v>
      </c>
    </row>
    <row r="44" spans="1:15" s="10" customFormat="1" x14ac:dyDescent="0.2">
      <c r="A44" s="118" t="s">
        <v>134</v>
      </c>
      <c r="B44" s="131" t="s">
        <v>155</v>
      </c>
      <c r="C44" s="130" t="s">
        <v>68</v>
      </c>
      <c r="D44" s="130">
        <v>1</v>
      </c>
      <c r="E44" s="122"/>
      <c r="F44" s="123"/>
      <c r="G44" s="122"/>
      <c r="H44" s="122"/>
      <c r="I44" s="122"/>
      <c r="J44" s="122">
        <f t="shared" si="6"/>
        <v>0</v>
      </c>
      <c r="K44" s="124">
        <f t="shared" si="0"/>
        <v>0</v>
      </c>
      <c r="L44" s="125">
        <f t="shared" si="1"/>
        <v>0</v>
      </c>
      <c r="M44" s="125">
        <f t="shared" si="2"/>
        <v>0</v>
      </c>
      <c r="N44" s="125">
        <f t="shared" si="3"/>
        <v>0</v>
      </c>
      <c r="O44" s="125">
        <f t="shared" si="7"/>
        <v>0</v>
      </c>
    </row>
    <row r="45" spans="1:15" s="10" customFormat="1" x14ac:dyDescent="0.2">
      <c r="A45" s="118" t="s">
        <v>176</v>
      </c>
      <c r="B45" s="131" t="s">
        <v>156</v>
      </c>
      <c r="C45" s="130" t="s">
        <v>68</v>
      </c>
      <c r="D45" s="130">
        <v>1</v>
      </c>
      <c r="E45" s="122"/>
      <c r="F45" s="123"/>
      <c r="G45" s="122"/>
      <c r="H45" s="122"/>
      <c r="I45" s="122"/>
      <c r="J45" s="122">
        <f t="shared" si="6"/>
        <v>0</v>
      </c>
      <c r="K45" s="124">
        <f t="shared" si="0"/>
        <v>0</v>
      </c>
      <c r="L45" s="125">
        <f t="shared" si="1"/>
        <v>0</v>
      </c>
      <c r="M45" s="125">
        <f t="shared" si="2"/>
        <v>0</v>
      </c>
      <c r="N45" s="125">
        <f t="shared" si="3"/>
        <v>0</v>
      </c>
      <c r="O45" s="125">
        <f t="shared" si="7"/>
        <v>0</v>
      </c>
    </row>
    <row r="46" spans="1:15" s="10" customFormat="1" x14ac:dyDescent="0.2">
      <c r="A46" s="118" t="s">
        <v>177</v>
      </c>
      <c r="B46" s="129" t="s">
        <v>157</v>
      </c>
      <c r="C46" s="130" t="s">
        <v>68</v>
      </c>
      <c r="D46" s="128">
        <v>4</v>
      </c>
      <c r="E46" s="122"/>
      <c r="F46" s="123"/>
      <c r="G46" s="122"/>
      <c r="H46" s="122"/>
      <c r="I46" s="122"/>
      <c r="J46" s="122">
        <f t="shared" si="6"/>
        <v>0</v>
      </c>
      <c r="K46" s="124">
        <f t="shared" ref="K46:K74" si="8">D46*E46</f>
        <v>0</v>
      </c>
      <c r="L46" s="125">
        <f t="shared" ref="L46:L74" si="9">ROUND(D46*G46,2)</f>
        <v>0</v>
      </c>
      <c r="M46" s="125">
        <f t="shared" ref="M46:M74" si="10">ROUND(D46*H46,2)</f>
        <v>0</v>
      </c>
      <c r="N46" s="125">
        <f t="shared" ref="N46:N74" si="11">ROUND(I46*D46,2)</f>
        <v>0</v>
      </c>
      <c r="O46" s="125">
        <f t="shared" si="7"/>
        <v>0</v>
      </c>
    </row>
    <row r="47" spans="1:15" s="10" customFormat="1" x14ac:dyDescent="0.2">
      <c r="A47" s="118" t="s">
        <v>178</v>
      </c>
      <c r="B47" s="170" t="s">
        <v>158</v>
      </c>
      <c r="C47" s="120" t="s">
        <v>68</v>
      </c>
      <c r="D47" s="123">
        <v>1</v>
      </c>
      <c r="E47" s="122"/>
      <c r="F47" s="123"/>
      <c r="G47" s="122"/>
      <c r="H47" s="122"/>
      <c r="I47" s="122"/>
      <c r="J47" s="122">
        <f t="shared" si="6"/>
        <v>0</v>
      </c>
      <c r="K47" s="124">
        <f t="shared" si="8"/>
        <v>0</v>
      </c>
      <c r="L47" s="125">
        <f t="shared" si="9"/>
        <v>0</v>
      </c>
      <c r="M47" s="125">
        <f t="shared" si="10"/>
        <v>0</v>
      </c>
      <c r="N47" s="125">
        <f t="shared" si="11"/>
        <v>0</v>
      </c>
      <c r="O47" s="125">
        <f t="shared" si="7"/>
        <v>0</v>
      </c>
    </row>
    <row r="48" spans="1:15" s="10" customFormat="1" x14ac:dyDescent="0.2">
      <c r="A48" s="118" t="s">
        <v>179</v>
      </c>
      <c r="B48" s="170" t="s">
        <v>159</v>
      </c>
      <c r="C48" s="120" t="s">
        <v>68</v>
      </c>
      <c r="D48" s="123">
        <v>3</v>
      </c>
      <c r="E48" s="122"/>
      <c r="F48" s="123"/>
      <c r="G48" s="122"/>
      <c r="H48" s="122"/>
      <c r="I48" s="122"/>
      <c r="J48" s="122">
        <f t="shared" si="6"/>
        <v>0</v>
      </c>
      <c r="K48" s="124">
        <f t="shared" si="8"/>
        <v>0</v>
      </c>
      <c r="L48" s="125">
        <f t="shared" si="9"/>
        <v>0</v>
      </c>
      <c r="M48" s="125">
        <f t="shared" si="10"/>
        <v>0</v>
      </c>
      <c r="N48" s="125">
        <f t="shared" si="11"/>
        <v>0</v>
      </c>
      <c r="O48" s="125">
        <f t="shared" si="7"/>
        <v>0</v>
      </c>
    </row>
    <row r="49" spans="1:15" s="10" customFormat="1" x14ac:dyDescent="0.2">
      <c r="A49" s="118" t="s">
        <v>180</v>
      </c>
      <c r="B49" s="170" t="s">
        <v>160</v>
      </c>
      <c r="C49" s="120" t="s">
        <v>68</v>
      </c>
      <c r="D49" s="123">
        <v>2</v>
      </c>
      <c r="E49" s="122"/>
      <c r="F49" s="123"/>
      <c r="G49" s="122"/>
      <c r="H49" s="122"/>
      <c r="I49" s="122"/>
      <c r="J49" s="122">
        <f t="shared" si="6"/>
        <v>0</v>
      </c>
      <c r="K49" s="124">
        <f t="shared" si="8"/>
        <v>0</v>
      </c>
      <c r="L49" s="125">
        <f t="shared" si="9"/>
        <v>0</v>
      </c>
      <c r="M49" s="125">
        <f t="shared" si="10"/>
        <v>0</v>
      </c>
      <c r="N49" s="125">
        <f t="shared" si="11"/>
        <v>0</v>
      </c>
      <c r="O49" s="125">
        <f t="shared" si="7"/>
        <v>0</v>
      </c>
    </row>
    <row r="50" spans="1:15" s="10" customFormat="1" x14ac:dyDescent="0.2">
      <c r="A50" s="118" t="s">
        <v>181</v>
      </c>
      <c r="B50" s="126" t="s">
        <v>137</v>
      </c>
      <c r="C50" s="130" t="s">
        <v>68</v>
      </c>
      <c r="D50" s="130">
        <v>2</v>
      </c>
      <c r="E50" s="122"/>
      <c r="F50" s="123"/>
      <c r="G50" s="122"/>
      <c r="H50" s="122"/>
      <c r="I50" s="122"/>
      <c r="J50" s="122">
        <f t="shared" si="6"/>
        <v>0</v>
      </c>
      <c r="K50" s="124">
        <f t="shared" si="8"/>
        <v>0</v>
      </c>
      <c r="L50" s="125">
        <f t="shared" si="9"/>
        <v>0</v>
      </c>
      <c r="M50" s="125">
        <f t="shared" si="10"/>
        <v>0</v>
      </c>
      <c r="N50" s="125">
        <f t="shared" si="11"/>
        <v>0</v>
      </c>
      <c r="O50" s="125">
        <f t="shared" si="7"/>
        <v>0</v>
      </c>
    </row>
    <row r="51" spans="1:15" s="10" customFormat="1" x14ac:dyDescent="0.2">
      <c r="A51" s="118" t="s">
        <v>182</v>
      </c>
      <c r="B51" s="131" t="s">
        <v>161</v>
      </c>
      <c r="C51" s="130" t="s">
        <v>68</v>
      </c>
      <c r="D51" s="130">
        <v>2</v>
      </c>
      <c r="E51" s="122"/>
      <c r="F51" s="123"/>
      <c r="G51" s="122"/>
      <c r="H51" s="122"/>
      <c r="I51" s="122"/>
      <c r="J51" s="122">
        <f t="shared" si="6"/>
        <v>0</v>
      </c>
      <c r="K51" s="124">
        <f t="shared" si="8"/>
        <v>0</v>
      </c>
      <c r="L51" s="125">
        <f t="shared" si="9"/>
        <v>0</v>
      </c>
      <c r="M51" s="125">
        <f t="shared" si="10"/>
        <v>0</v>
      </c>
      <c r="N51" s="125">
        <f t="shared" si="11"/>
        <v>0</v>
      </c>
      <c r="O51" s="125">
        <f t="shared" si="7"/>
        <v>0</v>
      </c>
    </row>
    <row r="52" spans="1:15" s="10" customFormat="1" x14ac:dyDescent="0.2">
      <c r="A52" s="118" t="s">
        <v>183</v>
      </c>
      <c r="B52" s="129" t="s">
        <v>162</v>
      </c>
      <c r="C52" s="130" t="s">
        <v>68</v>
      </c>
      <c r="D52" s="128">
        <v>1</v>
      </c>
      <c r="E52" s="122"/>
      <c r="F52" s="123"/>
      <c r="G52" s="122"/>
      <c r="H52" s="122"/>
      <c r="I52" s="122"/>
      <c r="J52" s="122">
        <f t="shared" si="6"/>
        <v>0</v>
      </c>
      <c r="K52" s="124">
        <f t="shared" si="8"/>
        <v>0</v>
      </c>
      <c r="L52" s="125">
        <f t="shared" si="9"/>
        <v>0</v>
      </c>
      <c r="M52" s="125">
        <f t="shared" si="10"/>
        <v>0</v>
      </c>
      <c r="N52" s="125">
        <f t="shared" si="11"/>
        <v>0</v>
      </c>
      <c r="O52" s="125">
        <f t="shared" si="7"/>
        <v>0</v>
      </c>
    </row>
    <row r="53" spans="1:15" s="10" customFormat="1" x14ac:dyDescent="0.2">
      <c r="A53" s="118" t="s">
        <v>184</v>
      </c>
      <c r="B53" s="129" t="s">
        <v>163</v>
      </c>
      <c r="C53" s="120" t="s">
        <v>306</v>
      </c>
      <c r="D53" s="123">
        <v>0.5</v>
      </c>
      <c r="E53" s="122"/>
      <c r="F53" s="123"/>
      <c r="G53" s="122"/>
      <c r="H53" s="122"/>
      <c r="I53" s="122"/>
      <c r="J53" s="122">
        <f t="shared" si="6"/>
        <v>0</v>
      </c>
      <c r="K53" s="124">
        <f t="shared" si="8"/>
        <v>0</v>
      </c>
      <c r="L53" s="125">
        <f t="shared" si="9"/>
        <v>0</v>
      </c>
      <c r="M53" s="125">
        <f t="shared" si="10"/>
        <v>0</v>
      </c>
      <c r="N53" s="125">
        <f t="shared" si="11"/>
        <v>0</v>
      </c>
      <c r="O53" s="125">
        <f t="shared" si="7"/>
        <v>0</v>
      </c>
    </row>
    <row r="54" spans="1:15" s="10" customFormat="1" x14ac:dyDescent="0.2">
      <c r="A54" s="118" t="s">
        <v>185</v>
      </c>
      <c r="B54" s="129" t="s">
        <v>164</v>
      </c>
      <c r="C54" s="120" t="s">
        <v>306</v>
      </c>
      <c r="D54" s="123">
        <v>8</v>
      </c>
      <c r="E54" s="122"/>
      <c r="F54" s="123"/>
      <c r="G54" s="122"/>
      <c r="H54" s="122"/>
      <c r="I54" s="122"/>
      <c r="J54" s="122">
        <f t="shared" si="6"/>
        <v>0</v>
      </c>
      <c r="K54" s="124">
        <f t="shared" si="8"/>
        <v>0</v>
      </c>
      <c r="L54" s="125">
        <f t="shared" si="9"/>
        <v>0</v>
      </c>
      <c r="M54" s="125">
        <f t="shared" si="10"/>
        <v>0</v>
      </c>
      <c r="N54" s="125">
        <f t="shared" si="11"/>
        <v>0</v>
      </c>
      <c r="O54" s="125">
        <f t="shared" si="7"/>
        <v>0</v>
      </c>
    </row>
    <row r="55" spans="1:15" s="10" customFormat="1" ht="24" x14ac:dyDescent="0.2">
      <c r="A55" s="118" t="s">
        <v>186</v>
      </c>
      <c r="B55" s="129" t="s">
        <v>165</v>
      </c>
      <c r="C55" s="120" t="s">
        <v>306</v>
      </c>
      <c r="D55" s="123">
        <v>0.5</v>
      </c>
      <c r="E55" s="122"/>
      <c r="F55" s="123"/>
      <c r="G55" s="122"/>
      <c r="H55" s="122"/>
      <c r="I55" s="122"/>
      <c r="J55" s="122">
        <f t="shared" si="6"/>
        <v>0</v>
      </c>
      <c r="K55" s="124">
        <f t="shared" si="8"/>
        <v>0</v>
      </c>
      <c r="L55" s="125">
        <f t="shared" si="9"/>
        <v>0</v>
      </c>
      <c r="M55" s="125">
        <f t="shared" si="10"/>
        <v>0</v>
      </c>
      <c r="N55" s="125">
        <f t="shared" si="11"/>
        <v>0</v>
      </c>
      <c r="O55" s="125">
        <f t="shared" si="7"/>
        <v>0</v>
      </c>
    </row>
    <row r="56" spans="1:15" s="10" customFormat="1" ht="24" x14ac:dyDescent="0.2">
      <c r="A56" s="118" t="s">
        <v>187</v>
      </c>
      <c r="B56" s="129" t="s">
        <v>166</v>
      </c>
      <c r="C56" s="130" t="s">
        <v>306</v>
      </c>
      <c r="D56" s="130">
        <v>8</v>
      </c>
      <c r="E56" s="122"/>
      <c r="F56" s="123"/>
      <c r="G56" s="122"/>
      <c r="H56" s="122"/>
      <c r="I56" s="122"/>
      <c r="J56" s="122">
        <f t="shared" si="6"/>
        <v>0</v>
      </c>
      <c r="K56" s="124">
        <f t="shared" si="8"/>
        <v>0</v>
      </c>
      <c r="L56" s="125">
        <f t="shared" si="9"/>
        <v>0</v>
      </c>
      <c r="M56" s="125">
        <f t="shared" si="10"/>
        <v>0</v>
      </c>
      <c r="N56" s="125">
        <f t="shared" si="11"/>
        <v>0</v>
      </c>
      <c r="O56" s="125">
        <f t="shared" si="7"/>
        <v>0</v>
      </c>
    </row>
    <row r="57" spans="1:15" s="10" customFormat="1" x14ac:dyDescent="0.2">
      <c r="A57" s="118" t="s">
        <v>188</v>
      </c>
      <c r="B57" s="129" t="s">
        <v>152</v>
      </c>
      <c r="C57" s="130" t="s">
        <v>68</v>
      </c>
      <c r="D57" s="130">
        <v>1</v>
      </c>
      <c r="E57" s="122"/>
      <c r="F57" s="123"/>
      <c r="G57" s="122"/>
      <c r="H57" s="122"/>
      <c r="I57" s="122"/>
      <c r="J57" s="122">
        <f t="shared" si="6"/>
        <v>0</v>
      </c>
      <c r="K57" s="124">
        <f t="shared" si="8"/>
        <v>0</v>
      </c>
      <c r="L57" s="125">
        <f t="shared" si="9"/>
        <v>0</v>
      </c>
      <c r="M57" s="125">
        <f t="shared" si="10"/>
        <v>0</v>
      </c>
      <c r="N57" s="125">
        <f t="shared" si="11"/>
        <v>0</v>
      </c>
      <c r="O57" s="125">
        <f t="shared" si="7"/>
        <v>0</v>
      </c>
    </row>
    <row r="58" spans="1:15" s="10" customFormat="1" x14ac:dyDescent="0.2">
      <c r="A58" s="118" t="s">
        <v>189</v>
      </c>
      <c r="B58" s="129" t="s">
        <v>138</v>
      </c>
      <c r="C58" s="130" t="s">
        <v>68</v>
      </c>
      <c r="D58" s="128">
        <v>1</v>
      </c>
      <c r="E58" s="122"/>
      <c r="F58" s="123"/>
      <c r="G58" s="122"/>
      <c r="H58" s="122"/>
      <c r="I58" s="122"/>
      <c r="J58" s="122">
        <f t="shared" si="6"/>
        <v>0</v>
      </c>
      <c r="K58" s="124">
        <f t="shared" si="8"/>
        <v>0</v>
      </c>
      <c r="L58" s="125">
        <f t="shared" si="9"/>
        <v>0</v>
      </c>
      <c r="M58" s="125">
        <f t="shared" si="10"/>
        <v>0</v>
      </c>
      <c r="N58" s="125">
        <f t="shared" si="11"/>
        <v>0</v>
      </c>
      <c r="O58" s="125">
        <f t="shared" si="7"/>
        <v>0</v>
      </c>
    </row>
    <row r="59" spans="1:15" s="10" customFormat="1" x14ac:dyDescent="0.2">
      <c r="A59" s="118" t="s">
        <v>190</v>
      </c>
      <c r="B59" s="131" t="s">
        <v>122</v>
      </c>
      <c r="C59" s="120" t="s">
        <v>130</v>
      </c>
      <c r="D59" s="123">
        <v>0.8</v>
      </c>
      <c r="E59" s="122"/>
      <c r="F59" s="123"/>
      <c r="G59" s="122"/>
      <c r="H59" s="122"/>
      <c r="I59" s="122"/>
      <c r="J59" s="122">
        <f t="shared" si="6"/>
        <v>0</v>
      </c>
      <c r="K59" s="124">
        <f t="shared" si="8"/>
        <v>0</v>
      </c>
      <c r="L59" s="125">
        <f t="shared" si="9"/>
        <v>0</v>
      </c>
      <c r="M59" s="125">
        <f t="shared" si="10"/>
        <v>0</v>
      </c>
      <c r="N59" s="125">
        <f t="shared" si="11"/>
        <v>0</v>
      </c>
      <c r="O59" s="125">
        <f t="shared" si="7"/>
        <v>0</v>
      </c>
    </row>
    <row r="60" spans="1:15" s="10" customFormat="1" x14ac:dyDescent="0.2">
      <c r="A60" s="118" t="s">
        <v>191</v>
      </c>
      <c r="B60" s="131" t="s">
        <v>139</v>
      </c>
      <c r="C60" s="120" t="s">
        <v>118</v>
      </c>
      <c r="D60" s="123">
        <v>1</v>
      </c>
      <c r="E60" s="122"/>
      <c r="F60" s="123"/>
      <c r="G60" s="122"/>
      <c r="H60" s="122"/>
      <c r="I60" s="122"/>
      <c r="J60" s="122">
        <f t="shared" si="6"/>
        <v>0</v>
      </c>
      <c r="K60" s="124">
        <f t="shared" si="8"/>
        <v>0</v>
      </c>
      <c r="L60" s="125">
        <f t="shared" si="9"/>
        <v>0</v>
      </c>
      <c r="M60" s="125">
        <f t="shared" si="10"/>
        <v>0</v>
      </c>
      <c r="N60" s="125">
        <f t="shared" si="11"/>
        <v>0</v>
      </c>
      <c r="O60" s="125">
        <f t="shared" si="7"/>
        <v>0</v>
      </c>
    </row>
    <row r="61" spans="1:15" s="10" customFormat="1" x14ac:dyDescent="0.2">
      <c r="A61" s="118" t="s">
        <v>192</v>
      </c>
      <c r="B61" s="129" t="s">
        <v>125</v>
      </c>
      <c r="C61" s="130" t="s">
        <v>118</v>
      </c>
      <c r="D61" s="130">
        <v>1</v>
      </c>
      <c r="E61" s="122"/>
      <c r="F61" s="123"/>
      <c r="G61" s="122"/>
      <c r="H61" s="122"/>
      <c r="I61" s="122"/>
      <c r="J61" s="122">
        <f t="shared" ref="J61:J74" si="12">ROUND(G61+H61+I61,2)</f>
        <v>0</v>
      </c>
      <c r="K61" s="124">
        <f t="shared" si="8"/>
        <v>0</v>
      </c>
      <c r="L61" s="125">
        <f t="shared" si="9"/>
        <v>0</v>
      </c>
      <c r="M61" s="125">
        <f t="shared" si="10"/>
        <v>0</v>
      </c>
      <c r="N61" s="125">
        <f t="shared" si="11"/>
        <v>0</v>
      </c>
      <c r="O61" s="125">
        <f t="shared" ref="O61:O74" si="13">ROUND(L61+M61+N61,2)</f>
        <v>0</v>
      </c>
    </row>
    <row r="62" spans="1:15" s="10" customFormat="1" x14ac:dyDescent="0.2">
      <c r="A62" s="118"/>
      <c r="B62" s="129"/>
      <c r="C62" s="130"/>
      <c r="D62" s="128"/>
      <c r="E62" s="122"/>
      <c r="F62" s="123"/>
      <c r="G62" s="122"/>
      <c r="H62" s="122"/>
      <c r="I62" s="122"/>
      <c r="J62" s="122">
        <f t="shared" si="12"/>
        <v>0</v>
      </c>
      <c r="K62" s="124">
        <f t="shared" si="8"/>
        <v>0</v>
      </c>
      <c r="L62" s="125">
        <f t="shared" si="9"/>
        <v>0</v>
      </c>
      <c r="M62" s="125">
        <f t="shared" si="10"/>
        <v>0</v>
      </c>
      <c r="N62" s="125">
        <f t="shared" si="11"/>
        <v>0</v>
      </c>
      <c r="O62" s="125">
        <f t="shared" si="13"/>
        <v>0</v>
      </c>
    </row>
    <row r="63" spans="1:15" s="10" customFormat="1" ht="24" x14ac:dyDescent="0.2">
      <c r="A63" s="118"/>
      <c r="B63" s="173" t="s">
        <v>169</v>
      </c>
      <c r="C63" s="120"/>
      <c r="D63" s="123"/>
      <c r="E63" s="122"/>
      <c r="F63" s="123"/>
      <c r="G63" s="122"/>
      <c r="H63" s="122"/>
      <c r="I63" s="122"/>
      <c r="J63" s="122">
        <f t="shared" si="12"/>
        <v>0</v>
      </c>
      <c r="K63" s="124">
        <f t="shared" si="8"/>
        <v>0</v>
      </c>
      <c r="L63" s="125">
        <f t="shared" si="9"/>
        <v>0</v>
      </c>
      <c r="M63" s="125">
        <f t="shared" si="10"/>
        <v>0</v>
      </c>
      <c r="N63" s="125">
        <f t="shared" si="11"/>
        <v>0</v>
      </c>
      <c r="O63" s="125">
        <f t="shared" si="13"/>
        <v>0</v>
      </c>
    </row>
    <row r="64" spans="1:15" s="10" customFormat="1" x14ac:dyDescent="0.2">
      <c r="A64" s="118" t="s">
        <v>193</v>
      </c>
      <c r="B64" s="131" t="s">
        <v>164</v>
      </c>
      <c r="C64" s="120" t="s">
        <v>306</v>
      </c>
      <c r="D64" s="123">
        <v>12</v>
      </c>
      <c r="E64" s="122"/>
      <c r="F64" s="123"/>
      <c r="G64" s="122"/>
      <c r="H64" s="122"/>
      <c r="I64" s="122"/>
      <c r="J64" s="122">
        <f t="shared" si="12"/>
        <v>0</v>
      </c>
      <c r="K64" s="124">
        <f t="shared" si="8"/>
        <v>0</v>
      </c>
      <c r="L64" s="125">
        <f t="shared" si="9"/>
        <v>0</v>
      </c>
      <c r="M64" s="125">
        <f t="shared" si="10"/>
        <v>0</v>
      </c>
      <c r="N64" s="125">
        <f t="shared" si="11"/>
        <v>0</v>
      </c>
      <c r="O64" s="125">
        <f t="shared" si="13"/>
        <v>0</v>
      </c>
    </row>
    <row r="65" spans="1:15" s="10" customFormat="1" x14ac:dyDescent="0.2">
      <c r="A65" s="118" t="s">
        <v>194</v>
      </c>
      <c r="B65" s="131" t="s">
        <v>172</v>
      </c>
      <c r="C65" s="120" t="s">
        <v>306</v>
      </c>
      <c r="D65" s="123">
        <v>25</v>
      </c>
      <c r="E65" s="122"/>
      <c r="F65" s="123"/>
      <c r="G65" s="122"/>
      <c r="H65" s="122"/>
      <c r="I65" s="122"/>
      <c r="J65" s="122">
        <f t="shared" si="12"/>
        <v>0</v>
      </c>
      <c r="K65" s="124">
        <f t="shared" si="8"/>
        <v>0</v>
      </c>
      <c r="L65" s="125">
        <f t="shared" si="9"/>
        <v>0</v>
      </c>
      <c r="M65" s="125">
        <f t="shared" si="10"/>
        <v>0</v>
      </c>
      <c r="N65" s="125">
        <f t="shared" si="11"/>
        <v>0</v>
      </c>
      <c r="O65" s="125">
        <f t="shared" si="13"/>
        <v>0</v>
      </c>
    </row>
    <row r="66" spans="1:15" s="10" customFormat="1" ht="24" x14ac:dyDescent="0.2">
      <c r="A66" s="118" t="s">
        <v>195</v>
      </c>
      <c r="B66" s="129" t="s">
        <v>173</v>
      </c>
      <c r="C66" s="130" t="s">
        <v>306</v>
      </c>
      <c r="D66" s="130">
        <v>12</v>
      </c>
      <c r="E66" s="122"/>
      <c r="F66" s="123"/>
      <c r="G66" s="122"/>
      <c r="H66" s="122"/>
      <c r="I66" s="122"/>
      <c r="J66" s="122">
        <f t="shared" si="12"/>
        <v>0</v>
      </c>
      <c r="K66" s="124">
        <f t="shared" si="8"/>
        <v>0</v>
      </c>
      <c r="L66" s="125">
        <f t="shared" si="9"/>
        <v>0</v>
      </c>
      <c r="M66" s="125">
        <f t="shared" si="10"/>
        <v>0</v>
      </c>
      <c r="N66" s="125">
        <f t="shared" si="11"/>
        <v>0</v>
      </c>
      <c r="O66" s="125">
        <f t="shared" si="13"/>
        <v>0</v>
      </c>
    </row>
    <row r="67" spans="1:15" s="10" customFormat="1" ht="24" x14ac:dyDescent="0.2">
      <c r="A67" s="118" t="s">
        <v>196</v>
      </c>
      <c r="B67" s="129" t="s">
        <v>174</v>
      </c>
      <c r="C67" s="130" t="s">
        <v>306</v>
      </c>
      <c r="D67" s="130">
        <v>25</v>
      </c>
      <c r="E67" s="122"/>
      <c r="F67" s="123"/>
      <c r="G67" s="122"/>
      <c r="H67" s="122"/>
      <c r="I67" s="122"/>
      <c r="J67" s="122">
        <f t="shared" si="12"/>
        <v>0</v>
      </c>
      <c r="K67" s="124">
        <f t="shared" si="8"/>
        <v>0</v>
      </c>
      <c r="L67" s="125">
        <f t="shared" si="9"/>
        <v>0</v>
      </c>
      <c r="M67" s="125">
        <f t="shared" si="10"/>
        <v>0</v>
      </c>
      <c r="N67" s="125">
        <f t="shared" si="11"/>
        <v>0</v>
      </c>
      <c r="O67" s="125">
        <f t="shared" si="13"/>
        <v>0</v>
      </c>
    </row>
    <row r="68" spans="1:15" s="10" customFormat="1" x14ac:dyDescent="0.2">
      <c r="A68" s="118" t="s">
        <v>197</v>
      </c>
      <c r="B68" s="129" t="s">
        <v>161</v>
      </c>
      <c r="C68" s="130" t="s">
        <v>68</v>
      </c>
      <c r="D68" s="128">
        <v>2</v>
      </c>
      <c r="E68" s="122"/>
      <c r="F68" s="123"/>
      <c r="G68" s="122"/>
      <c r="H68" s="122"/>
      <c r="I68" s="122"/>
      <c r="J68" s="122">
        <f t="shared" si="12"/>
        <v>0</v>
      </c>
      <c r="K68" s="124">
        <f t="shared" si="8"/>
        <v>0</v>
      </c>
      <c r="L68" s="125">
        <f t="shared" si="9"/>
        <v>0</v>
      </c>
      <c r="M68" s="125">
        <f t="shared" si="10"/>
        <v>0</v>
      </c>
      <c r="N68" s="125">
        <f t="shared" si="11"/>
        <v>0</v>
      </c>
      <c r="O68" s="125">
        <f t="shared" si="13"/>
        <v>0</v>
      </c>
    </row>
    <row r="69" spans="1:15" s="10" customFormat="1" x14ac:dyDescent="0.2">
      <c r="A69" s="118" t="s">
        <v>198</v>
      </c>
      <c r="B69" s="131" t="s">
        <v>162</v>
      </c>
      <c r="C69" s="120" t="s">
        <v>68</v>
      </c>
      <c r="D69" s="123">
        <v>2</v>
      </c>
      <c r="E69" s="122"/>
      <c r="F69" s="123"/>
      <c r="G69" s="122"/>
      <c r="H69" s="122"/>
      <c r="I69" s="122"/>
      <c r="J69" s="122">
        <f t="shared" si="12"/>
        <v>0</v>
      </c>
      <c r="K69" s="124">
        <f t="shared" si="8"/>
        <v>0</v>
      </c>
      <c r="L69" s="125">
        <f t="shared" si="9"/>
        <v>0</v>
      </c>
      <c r="M69" s="125">
        <f t="shared" si="10"/>
        <v>0</v>
      </c>
      <c r="N69" s="125">
        <f t="shared" si="11"/>
        <v>0</v>
      </c>
      <c r="O69" s="125">
        <f t="shared" si="13"/>
        <v>0</v>
      </c>
    </row>
    <row r="70" spans="1:15" s="10" customFormat="1" x14ac:dyDescent="0.2">
      <c r="A70" s="118" t="s">
        <v>199</v>
      </c>
      <c r="B70" s="131" t="s">
        <v>171</v>
      </c>
      <c r="C70" s="120" t="s">
        <v>175</v>
      </c>
      <c r="D70" s="123">
        <v>60</v>
      </c>
      <c r="E70" s="122"/>
      <c r="F70" s="123"/>
      <c r="G70" s="122"/>
      <c r="H70" s="122"/>
      <c r="I70" s="122"/>
      <c r="J70" s="122">
        <f t="shared" si="12"/>
        <v>0</v>
      </c>
      <c r="K70" s="124">
        <f t="shared" si="8"/>
        <v>0</v>
      </c>
      <c r="L70" s="125">
        <f t="shared" si="9"/>
        <v>0</v>
      </c>
      <c r="M70" s="125">
        <f t="shared" si="10"/>
        <v>0</v>
      </c>
      <c r="N70" s="125">
        <f t="shared" si="11"/>
        <v>0</v>
      </c>
      <c r="O70" s="125">
        <f t="shared" si="13"/>
        <v>0</v>
      </c>
    </row>
    <row r="71" spans="1:15" s="10" customFormat="1" x14ac:dyDescent="0.2">
      <c r="A71" s="118" t="s">
        <v>200</v>
      </c>
      <c r="B71" s="129" t="s">
        <v>122</v>
      </c>
      <c r="C71" s="120" t="s">
        <v>130</v>
      </c>
      <c r="D71" s="123">
        <v>2.5</v>
      </c>
      <c r="E71" s="122"/>
      <c r="F71" s="123"/>
      <c r="G71" s="122"/>
      <c r="H71" s="122"/>
      <c r="I71" s="122"/>
      <c r="J71" s="122">
        <f t="shared" si="12"/>
        <v>0</v>
      </c>
      <c r="K71" s="124">
        <f t="shared" si="8"/>
        <v>0</v>
      </c>
      <c r="L71" s="125">
        <f t="shared" si="9"/>
        <v>0</v>
      </c>
      <c r="M71" s="125">
        <f t="shared" si="10"/>
        <v>0</v>
      </c>
      <c r="N71" s="125">
        <f t="shared" si="11"/>
        <v>0</v>
      </c>
      <c r="O71" s="125">
        <f t="shared" si="13"/>
        <v>0</v>
      </c>
    </row>
    <row r="72" spans="1:15" s="10" customFormat="1" x14ac:dyDescent="0.2">
      <c r="A72" s="118" t="s">
        <v>201</v>
      </c>
      <c r="B72" s="129" t="s">
        <v>139</v>
      </c>
      <c r="C72" s="130" t="s">
        <v>118</v>
      </c>
      <c r="D72" s="130">
        <v>1</v>
      </c>
      <c r="E72" s="122"/>
      <c r="F72" s="123"/>
      <c r="G72" s="122"/>
      <c r="H72" s="122"/>
      <c r="I72" s="122"/>
      <c r="J72" s="122">
        <f t="shared" si="12"/>
        <v>0</v>
      </c>
      <c r="K72" s="124">
        <f t="shared" si="8"/>
        <v>0</v>
      </c>
      <c r="L72" s="125">
        <f t="shared" si="9"/>
        <v>0</v>
      </c>
      <c r="M72" s="125">
        <f t="shared" si="10"/>
        <v>0</v>
      </c>
      <c r="N72" s="125">
        <f t="shared" si="11"/>
        <v>0</v>
      </c>
      <c r="O72" s="125">
        <f t="shared" si="13"/>
        <v>0</v>
      </c>
    </row>
    <row r="73" spans="1:15" s="10" customFormat="1" x14ac:dyDescent="0.2">
      <c r="A73" s="118" t="s">
        <v>202</v>
      </c>
      <c r="B73" s="129" t="s">
        <v>123</v>
      </c>
      <c r="C73" s="130" t="s">
        <v>118</v>
      </c>
      <c r="D73" s="130">
        <v>1</v>
      </c>
      <c r="E73" s="122"/>
      <c r="F73" s="123"/>
      <c r="G73" s="122"/>
      <c r="H73" s="122"/>
      <c r="I73" s="122"/>
      <c r="J73" s="122">
        <f t="shared" si="12"/>
        <v>0</v>
      </c>
      <c r="K73" s="124">
        <f t="shared" si="8"/>
        <v>0</v>
      </c>
      <c r="L73" s="125">
        <f t="shared" si="9"/>
        <v>0</v>
      </c>
      <c r="M73" s="125">
        <f t="shared" si="10"/>
        <v>0</v>
      </c>
      <c r="N73" s="125">
        <f t="shared" si="11"/>
        <v>0</v>
      </c>
      <c r="O73" s="125">
        <f t="shared" si="13"/>
        <v>0</v>
      </c>
    </row>
    <row r="74" spans="1:15" s="10" customFormat="1" x14ac:dyDescent="0.2">
      <c r="A74" s="118" t="s">
        <v>203</v>
      </c>
      <c r="B74" s="129" t="s">
        <v>125</v>
      </c>
      <c r="C74" s="130" t="s">
        <v>118</v>
      </c>
      <c r="D74" s="128">
        <v>1</v>
      </c>
      <c r="E74" s="122"/>
      <c r="F74" s="123"/>
      <c r="G74" s="122"/>
      <c r="H74" s="122"/>
      <c r="I74" s="122"/>
      <c r="J74" s="122">
        <f t="shared" si="12"/>
        <v>0</v>
      </c>
      <c r="K74" s="124">
        <f t="shared" si="8"/>
        <v>0</v>
      </c>
      <c r="L74" s="125">
        <f t="shared" si="9"/>
        <v>0</v>
      </c>
      <c r="M74" s="125">
        <f t="shared" si="10"/>
        <v>0</v>
      </c>
      <c r="N74" s="125">
        <f t="shared" si="11"/>
        <v>0</v>
      </c>
      <c r="O74" s="125">
        <f t="shared" si="13"/>
        <v>0</v>
      </c>
    </row>
    <row r="75" spans="1:15" s="10" customFormat="1" x14ac:dyDescent="0.2">
      <c r="A75" s="118"/>
      <c r="B75" s="135"/>
      <c r="C75" s="120"/>
      <c r="D75" s="123"/>
      <c r="E75" s="122"/>
      <c r="F75" s="123"/>
      <c r="G75" s="122"/>
      <c r="H75" s="122"/>
      <c r="I75" s="122"/>
      <c r="J75" s="122"/>
      <c r="K75" s="124"/>
      <c r="L75" s="125"/>
      <c r="M75" s="125"/>
      <c r="N75" s="125"/>
      <c r="O75" s="125"/>
    </row>
    <row r="76" spans="1:15" x14ac:dyDescent="0.2">
      <c r="A76" s="263" t="s">
        <v>93</v>
      </c>
      <c r="B76" s="263"/>
      <c r="C76" s="136"/>
      <c r="D76" s="137"/>
      <c r="E76" s="138"/>
      <c r="F76" s="139"/>
      <c r="G76" s="139"/>
      <c r="H76" s="139"/>
      <c r="I76" s="139"/>
      <c r="J76" s="139"/>
      <c r="K76" s="140">
        <f>SUM(K14:K75)</f>
        <v>0</v>
      </c>
      <c r="L76" s="140">
        <f>SUM(L14:L75)</f>
        <v>0</v>
      </c>
      <c r="M76" s="140">
        <f>SUM(M14:M75)</f>
        <v>0</v>
      </c>
      <c r="N76" s="140">
        <f>SUM(N14:N75)</f>
        <v>0</v>
      </c>
      <c r="O76" s="140">
        <f>SUM(O14:O75)</f>
        <v>0</v>
      </c>
    </row>
    <row r="77" spans="1:15" ht="13.5" thickBot="1" x14ac:dyDescent="0.25">
      <c r="A77" s="264" t="s">
        <v>94</v>
      </c>
      <c r="B77" s="264"/>
      <c r="C77" s="141"/>
      <c r="D77" s="142"/>
      <c r="E77" s="143"/>
      <c r="F77" s="143"/>
      <c r="G77" s="143"/>
      <c r="H77" s="143"/>
      <c r="I77" s="143"/>
      <c r="J77" s="143"/>
      <c r="K77" s="144"/>
      <c r="L77" s="145"/>
      <c r="M77" s="146">
        <f>ROUND(M76*C77,2)</f>
        <v>0</v>
      </c>
      <c r="N77" s="145"/>
      <c r="O77" s="147">
        <f>SUM(L77:N77)</f>
        <v>0</v>
      </c>
    </row>
    <row r="78" spans="1:15" ht="14.25" thickTop="1" thickBot="1" x14ac:dyDescent="0.25">
      <c r="A78" s="265" t="s">
        <v>95</v>
      </c>
      <c r="B78" s="265"/>
      <c r="C78" s="148"/>
      <c r="D78" s="149"/>
      <c r="E78" s="150"/>
      <c r="F78" s="150"/>
      <c r="G78" s="150"/>
      <c r="H78" s="150"/>
      <c r="I78" s="150"/>
      <c r="J78" s="150"/>
      <c r="K78" s="151"/>
      <c r="L78" s="152">
        <f>ROUND(SUM(L76:L77),2)</f>
        <v>0</v>
      </c>
      <c r="M78" s="152">
        <f>ROUND(SUM(M76:M77),2)</f>
        <v>0</v>
      </c>
      <c r="N78" s="152">
        <f>ROUND(SUM(N76:N77),2)</f>
        <v>0</v>
      </c>
      <c r="O78" s="152">
        <f>ROUND(SUM(O76:O77),2)</f>
        <v>0</v>
      </c>
    </row>
    <row r="79" spans="1:15" ht="13.5" thickTop="1" x14ac:dyDescent="0.2">
      <c r="A79" s="105"/>
      <c r="B79" s="105"/>
      <c r="C79" s="107"/>
      <c r="D79" s="107"/>
      <c r="E79" s="105"/>
      <c r="F79" s="105"/>
      <c r="G79" s="105"/>
      <c r="H79" s="105"/>
      <c r="I79" s="105"/>
      <c r="J79" s="105"/>
      <c r="K79" s="105"/>
      <c r="L79" s="105"/>
      <c r="M79" s="105"/>
      <c r="N79" s="105"/>
      <c r="O79" s="105"/>
    </row>
    <row r="80" spans="1:15" x14ac:dyDescent="0.2">
      <c r="A80" s="153"/>
      <c r="B80" s="266"/>
      <c r="C80" s="266"/>
      <c r="D80" s="266"/>
      <c r="E80" s="266"/>
      <c r="F80" s="266"/>
      <c r="G80" s="266"/>
      <c r="H80" s="266"/>
      <c r="I80" s="266"/>
      <c r="J80" s="266"/>
      <c r="K80" s="105"/>
      <c r="L80" s="105"/>
      <c r="M80" s="105"/>
      <c r="N80" s="105"/>
      <c r="O80" s="105"/>
    </row>
    <row r="81" spans="1:15" ht="12.75" customHeight="1" x14ac:dyDescent="0.2">
      <c r="A81" s="154" t="s">
        <v>96</v>
      </c>
      <c r="B81" s="155"/>
      <c r="C81" s="267"/>
      <c r="D81" s="267"/>
      <c r="E81" s="156"/>
      <c r="F81" s="156"/>
      <c r="G81" s="154" t="s">
        <v>45</v>
      </c>
      <c r="H81" s="233"/>
      <c r="I81" s="233"/>
      <c r="J81" s="233"/>
      <c r="K81" s="233"/>
      <c r="L81" s="233"/>
      <c r="M81" s="105"/>
      <c r="N81" s="105"/>
      <c r="O81" s="105"/>
    </row>
    <row r="82" spans="1:15" x14ac:dyDescent="0.2">
      <c r="A82" s="157"/>
      <c r="B82" s="158" t="s">
        <v>97</v>
      </c>
      <c r="C82" s="156"/>
      <c r="D82" s="159"/>
      <c r="E82" s="159"/>
      <c r="F82" s="160"/>
      <c r="G82" s="160"/>
      <c r="H82" s="269" t="s">
        <v>97</v>
      </c>
      <c r="I82" s="270"/>
      <c r="J82" s="270"/>
      <c r="K82" s="270"/>
      <c r="L82" s="270"/>
      <c r="M82" s="105"/>
      <c r="N82" s="105"/>
      <c r="O82" s="105"/>
    </row>
    <row r="83" spans="1:15" x14ac:dyDescent="0.2">
      <c r="A83" s="157"/>
      <c r="B83" s="157"/>
      <c r="C83" s="157"/>
      <c r="D83" s="157"/>
      <c r="E83" s="104"/>
      <c r="F83" s="160"/>
      <c r="G83" s="160"/>
      <c r="H83" s="105"/>
      <c r="I83" s="105"/>
      <c r="J83" s="105"/>
      <c r="K83" s="105"/>
      <c r="L83" s="105"/>
      <c r="M83" s="105"/>
      <c r="N83" s="105"/>
      <c r="O83" s="105"/>
    </row>
    <row r="84" spans="1:15" x14ac:dyDescent="0.2">
      <c r="A84" s="161"/>
      <c r="B84" s="157"/>
      <c r="C84" s="268"/>
      <c r="D84" s="268"/>
      <c r="E84" s="104"/>
      <c r="F84" s="160"/>
      <c r="G84" s="161" t="s">
        <v>730</v>
      </c>
      <c r="H84" s="105"/>
      <c r="I84" s="105"/>
      <c r="J84" s="105"/>
      <c r="K84" s="105"/>
      <c r="L84" s="105"/>
      <c r="M84" s="105"/>
      <c r="N84" s="105"/>
      <c r="O84" s="105"/>
    </row>
    <row r="85" spans="1:15" x14ac:dyDescent="0.2">
      <c r="A85" s="105"/>
      <c r="B85" s="262"/>
      <c r="C85" s="262"/>
      <c r="D85" s="107"/>
      <c r="E85" s="105"/>
      <c r="F85" s="105"/>
      <c r="G85" s="105"/>
      <c r="H85" s="105"/>
      <c r="I85" s="105"/>
      <c r="J85" s="105"/>
      <c r="K85" s="105"/>
      <c r="L85" s="105"/>
      <c r="M85" s="105"/>
      <c r="N85" s="105"/>
      <c r="O85" s="105"/>
    </row>
  </sheetData>
  <mergeCells count="18">
    <mergeCell ref="A1:O1"/>
    <mergeCell ref="A2:O2"/>
    <mergeCell ref="K6:M6"/>
    <mergeCell ref="N6:O6"/>
    <mergeCell ref="A10:A11"/>
    <mergeCell ref="B10:B11"/>
    <mergeCell ref="C10:C11"/>
    <mergeCell ref="D10:D11"/>
    <mergeCell ref="E10:J10"/>
    <mergeCell ref="K10:O10"/>
    <mergeCell ref="B85:C85"/>
    <mergeCell ref="A76:B76"/>
    <mergeCell ref="A77:B77"/>
    <mergeCell ref="A78:B78"/>
    <mergeCell ref="B80:J80"/>
    <mergeCell ref="C81:D81"/>
    <mergeCell ref="C84:D84"/>
    <mergeCell ref="H82:L82"/>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Zeros="0" zoomScaleNormal="100" workbookViewId="0">
      <selection activeCell="F14" sqref="F14"/>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744</v>
      </c>
      <c r="B1" s="271"/>
      <c r="C1" s="271"/>
      <c r="D1" s="271"/>
      <c r="E1" s="271"/>
      <c r="F1" s="271"/>
      <c r="G1" s="271"/>
      <c r="H1" s="271"/>
      <c r="I1" s="271"/>
      <c r="J1" s="271"/>
      <c r="K1" s="271"/>
      <c r="L1" s="271"/>
      <c r="M1" s="271"/>
      <c r="N1" s="271"/>
      <c r="O1" s="271"/>
    </row>
    <row r="2" spans="1:15" x14ac:dyDescent="0.2">
      <c r="A2" s="272" t="s">
        <v>205</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O51</f>
        <v>0</v>
      </c>
      <c r="O6" s="274"/>
    </row>
    <row r="7" spans="1:15" x14ac:dyDescent="0.2">
      <c r="B7" s="98"/>
      <c r="C7" s="98"/>
      <c r="D7" s="98"/>
      <c r="L7" s="10"/>
    </row>
    <row r="8" spans="1:15" x14ac:dyDescent="0.2">
      <c r="A8" s="171" t="s">
        <v>734</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36" x14ac:dyDescent="0.2">
      <c r="A14" s="118" t="s">
        <v>63</v>
      </c>
      <c r="B14" s="119" t="s">
        <v>211</v>
      </c>
      <c r="C14" s="120" t="s">
        <v>118</v>
      </c>
      <c r="D14" s="121">
        <v>1</v>
      </c>
      <c r="E14" s="122"/>
      <c r="F14" s="123"/>
      <c r="G14" s="122"/>
      <c r="H14" s="122"/>
      <c r="I14" s="122"/>
      <c r="J14" s="122">
        <f>ROUND(G14+H14+I14,2)</f>
        <v>0</v>
      </c>
      <c r="K14" s="124">
        <f t="shared" ref="K14:K47" si="0">D14*E14</f>
        <v>0</v>
      </c>
      <c r="L14" s="125">
        <f t="shared" ref="L14:L47" si="1">ROUND(D14*G14,2)</f>
        <v>0</v>
      </c>
      <c r="M14" s="125">
        <f t="shared" ref="M14:M47" si="2">ROUND(D14*H14,2)</f>
        <v>0</v>
      </c>
      <c r="N14" s="125">
        <f t="shared" ref="N14:N47" si="3">ROUND(I14*D14,2)</f>
        <v>0</v>
      </c>
      <c r="O14" s="125">
        <f>ROUND(L14+M14+N14,2)</f>
        <v>0</v>
      </c>
    </row>
    <row r="15" spans="1:15" s="10" customFormat="1" ht="24" x14ac:dyDescent="0.2">
      <c r="A15" s="118" t="s">
        <v>64</v>
      </c>
      <c r="B15" s="126" t="s">
        <v>210</v>
      </c>
      <c r="C15" s="120" t="s">
        <v>118</v>
      </c>
      <c r="D15" s="128">
        <v>1</v>
      </c>
      <c r="E15" s="122"/>
      <c r="F15" s="123"/>
      <c r="G15" s="122"/>
      <c r="H15" s="122"/>
      <c r="I15" s="122"/>
      <c r="J15" s="122">
        <f t="shared" ref="J15:J47" si="4">ROUND(G15+H15+I15,2)</f>
        <v>0</v>
      </c>
      <c r="K15" s="124">
        <f t="shared" si="0"/>
        <v>0</v>
      </c>
      <c r="L15" s="125">
        <f t="shared" si="1"/>
        <v>0</v>
      </c>
      <c r="M15" s="125">
        <f t="shared" si="2"/>
        <v>0</v>
      </c>
      <c r="N15" s="125">
        <f t="shared" si="3"/>
        <v>0</v>
      </c>
      <c r="O15" s="125">
        <f t="shared" ref="O15:O47" si="5">ROUND(L15+M15+N15,2)</f>
        <v>0</v>
      </c>
    </row>
    <row r="16" spans="1:15" s="10" customFormat="1" x14ac:dyDescent="0.2">
      <c r="A16" s="118" t="s">
        <v>65</v>
      </c>
      <c r="B16" s="129" t="s">
        <v>206</v>
      </c>
      <c r="C16" s="120" t="s">
        <v>118</v>
      </c>
      <c r="D16" s="130">
        <v>1</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ht="36" x14ac:dyDescent="0.2">
      <c r="A17" s="118" t="s">
        <v>67</v>
      </c>
      <c r="B17" s="131" t="s">
        <v>216</v>
      </c>
      <c r="C17" s="120" t="s">
        <v>68</v>
      </c>
      <c r="D17" s="122">
        <v>1</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x14ac:dyDescent="0.2">
      <c r="A18" s="118" t="s">
        <v>69</v>
      </c>
      <c r="B18" s="131" t="s">
        <v>207</v>
      </c>
      <c r="C18" s="120" t="s">
        <v>118</v>
      </c>
      <c r="D18" s="122">
        <v>1</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ht="36" x14ac:dyDescent="0.2">
      <c r="A19" s="118" t="s">
        <v>70</v>
      </c>
      <c r="B19" s="131" t="s">
        <v>215</v>
      </c>
      <c r="C19" s="120" t="s">
        <v>68</v>
      </c>
      <c r="D19" s="122">
        <v>1</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x14ac:dyDescent="0.2">
      <c r="A20" s="118" t="s">
        <v>71</v>
      </c>
      <c r="B20" s="131" t="s">
        <v>208</v>
      </c>
      <c r="C20" s="132" t="s">
        <v>118</v>
      </c>
      <c r="D20" s="133">
        <v>1</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x14ac:dyDescent="0.2">
      <c r="A21" s="118" t="s">
        <v>72</v>
      </c>
      <c r="B21" s="129" t="s">
        <v>212</v>
      </c>
      <c r="C21" s="130" t="s">
        <v>68</v>
      </c>
      <c r="D21" s="130">
        <v>1</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ht="24" x14ac:dyDescent="0.2">
      <c r="A22" s="118" t="s">
        <v>73</v>
      </c>
      <c r="B22" s="170" t="s">
        <v>217</v>
      </c>
      <c r="C22" s="127" t="s">
        <v>118</v>
      </c>
      <c r="D22" s="128">
        <v>1</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x14ac:dyDescent="0.2">
      <c r="A23" s="118" t="s">
        <v>74</v>
      </c>
      <c r="B23" s="170" t="s">
        <v>209</v>
      </c>
      <c r="C23" s="127" t="s">
        <v>118</v>
      </c>
      <c r="D23" s="128">
        <v>1</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x14ac:dyDescent="0.2">
      <c r="A24" s="118" t="s">
        <v>75</v>
      </c>
      <c r="B24" s="170" t="s">
        <v>213</v>
      </c>
      <c r="C24" s="127" t="s">
        <v>68</v>
      </c>
      <c r="D24" s="128">
        <v>1</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x14ac:dyDescent="0.2">
      <c r="A25" s="118" t="s">
        <v>76</v>
      </c>
      <c r="B25" s="126" t="s">
        <v>214</v>
      </c>
      <c r="C25" s="127" t="s">
        <v>118</v>
      </c>
      <c r="D25" s="128">
        <v>1</v>
      </c>
      <c r="E25" s="122"/>
      <c r="F25" s="123"/>
      <c r="G25" s="122"/>
      <c r="H25" s="122"/>
      <c r="I25" s="122"/>
      <c r="J25" s="122">
        <f t="shared" si="4"/>
        <v>0</v>
      </c>
      <c r="K25" s="124">
        <f t="shared" si="0"/>
        <v>0</v>
      </c>
      <c r="L25" s="125">
        <f t="shared" si="1"/>
        <v>0</v>
      </c>
      <c r="M25" s="125">
        <f t="shared" si="2"/>
        <v>0</v>
      </c>
      <c r="N25" s="125">
        <f t="shared" si="3"/>
        <v>0</v>
      </c>
      <c r="O25" s="125">
        <f t="shared" si="5"/>
        <v>0</v>
      </c>
    </row>
    <row r="26" spans="1:15" s="10" customFormat="1" x14ac:dyDescent="0.2">
      <c r="A26" s="118" t="s">
        <v>77</v>
      </c>
      <c r="B26" s="131" t="s">
        <v>218</v>
      </c>
      <c r="C26" s="120" t="s">
        <v>68</v>
      </c>
      <c r="D26" s="123">
        <v>2</v>
      </c>
      <c r="E26" s="122"/>
      <c r="F26" s="123"/>
      <c r="G26" s="122"/>
      <c r="H26" s="122"/>
      <c r="I26" s="122"/>
      <c r="J26" s="122">
        <f t="shared" si="4"/>
        <v>0</v>
      </c>
      <c r="K26" s="124">
        <f t="shared" si="0"/>
        <v>0</v>
      </c>
      <c r="L26" s="125">
        <f t="shared" si="1"/>
        <v>0</v>
      </c>
      <c r="M26" s="125">
        <f t="shared" si="2"/>
        <v>0</v>
      </c>
      <c r="N26" s="125">
        <f t="shared" si="3"/>
        <v>0</v>
      </c>
      <c r="O26" s="125">
        <f t="shared" si="5"/>
        <v>0</v>
      </c>
    </row>
    <row r="27" spans="1:15" s="10" customFormat="1" x14ac:dyDescent="0.2">
      <c r="A27" s="118" t="s">
        <v>78</v>
      </c>
      <c r="B27" s="129" t="s">
        <v>219</v>
      </c>
      <c r="C27" s="130" t="s">
        <v>68</v>
      </c>
      <c r="D27" s="130">
        <v>1</v>
      </c>
      <c r="E27" s="122"/>
      <c r="F27" s="123"/>
      <c r="G27" s="122"/>
      <c r="H27" s="122"/>
      <c r="I27" s="122"/>
      <c r="J27" s="122">
        <f t="shared" si="4"/>
        <v>0</v>
      </c>
      <c r="K27" s="124">
        <f t="shared" si="0"/>
        <v>0</v>
      </c>
      <c r="L27" s="125">
        <f t="shared" si="1"/>
        <v>0</v>
      </c>
      <c r="M27" s="125">
        <f t="shared" si="2"/>
        <v>0</v>
      </c>
      <c r="N27" s="125">
        <f t="shared" si="3"/>
        <v>0</v>
      </c>
      <c r="O27" s="125">
        <f t="shared" si="5"/>
        <v>0</v>
      </c>
    </row>
    <row r="28" spans="1:15" s="10" customFormat="1" x14ac:dyDescent="0.2">
      <c r="A28" s="118" t="s">
        <v>79</v>
      </c>
      <c r="B28" s="129" t="s">
        <v>220</v>
      </c>
      <c r="C28" s="130" t="s">
        <v>68</v>
      </c>
      <c r="D28" s="130">
        <v>1</v>
      </c>
      <c r="E28" s="122"/>
      <c r="F28" s="123"/>
      <c r="G28" s="122"/>
      <c r="H28" s="122"/>
      <c r="I28" s="122"/>
      <c r="J28" s="122">
        <f t="shared" si="4"/>
        <v>0</v>
      </c>
      <c r="K28" s="124">
        <f t="shared" si="0"/>
        <v>0</v>
      </c>
      <c r="L28" s="125">
        <f t="shared" si="1"/>
        <v>0</v>
      </c>
      <c r="M28" s="125">
        <f t="shared" si="2"/>
        <v>0</v>
      </c>
      <c r="N28" s="125">
        <f t="shared" si="3"/>
        <v>0</v>
      </c>
      <c r="O28" s="125">
        <f t="shared" si="5"/>
        <v>0</v>
      </c>
    </row>
    <row r="29" spans="1:15" s="10" customFormat="1" x14ac:dyDescent="0.2">
      <c r="A29" s="118" t="s">
        <v>80</v>
      </c>
      <c r="B29" s="129" t="s">
        <v>221</v>
      </c>
      <c r="C29" s="130" t="s">
        <v>118</v>
      </c>
      <c r="D29" s="128">
        <v>5</v>
      </c>
      <c r="E29" s="122"/>
      <c r="F29" s="123"/>
      <c r="G29" s="122"/>
      <c r="H29" s="122"/>
      <c r="I29" s="122"/>
      <c r="J29" s="122">
        <f t="shared" si="4"/>
        <v>0</v>
      </c>
      <c r="K29" s="124">
        <f t="shared" si="0"/>
        <v>0</v>
      </c>
      <c r="L29" s="125">
        <f t="shared" si="1"/>
        <v>0</v>
      </c>
      <c r="M29" s="125">
        <f t="shared" si="2"/>
        <v>0</v>
      </c>
      <c r="N29" s="125">
        <f t="shared" si="3"/>
        <v>0</v>
      </c>
      <c r="O29" s="125">
        <f t="shared" si="5"/>
        <v>0</v>
      </c>
    </row>
    <row r="30" spans="1:15" s="10" customFormat="1" ht="13.5" x14ac:dyDescent="0.2">
      <c r="A30" s="118" t="s">
        <v>81</v>
      </c>
      <c r="B30" s="131" t="s">
        <v>222</v>
      </c>
      <c r="C30" s="120" t="s">
        <v>118</v>
      </c>
      <c r="D30" s="123">
        <v>4</v>
      </c>
      <c r="E30" s="122"/>
      <c r="F30" s="123"/>
      <c r="G30" s="122"/>
      <c r="H30" s="122"/>
      <c r="I30" s="122"/>
      <c r="J30" s="122">
        <f t="shared" si="4"/>
        <v>0</v>
      </c>
      <c r="K30" s="124">
        <f t="shared" si="0"/>
        <v>0</v>
      </c>
      <c r="L30" s="125">
        <f t="shared" si="1"/>
        <v>0</v>
      </c>
      <c r="M30" s="125">
        <f t="shared" si="2"/>
        <v>0</v>
      </c>
      <c r="N30" s="125">
        <f t="shared" si="3"/>
        <v>0</v>
      </c>
      <c r="O30" s="125">
        <f t="shared" si="5"/>
        <v>0</v>
      </c>
    </row>
    <row r="31" spans="1:15" s="10" customFormat="1" x14ac:dyDescent="0.2">
      <c r="A31" s="118" t="s">
        <v>82</v>
      </c>
      <c r="B31" s="131" t="s">
        <v>223</v>
      </c>
      <c r="C31" s="120" t="s">
        <v>68</v>
      </c>
      <c r="D31" s="123">
        <v>3</v>
      </c>
      <c r="E31" s="122"/>
      <c r="F31" s="123"/>
      <c r="G31" s="122"/>
      <c r="H31" s="122"/>
      <c r="I31" s="122"/>
      <c r="J31" s="122">
        <f t="shared" si="4"/>
        <v>0</v>
      </c>
      <c r="K31" s="124">
        <f t="shared" si="0"/>
        <v>0</v>
      </c>
      <c r="L31" s="125">
        <f t="shared" si="1"/>
        <v>0</v>
      </c>
      <c r="M31" s="125">
        <f t="shared" si="2"/>
        <v>0</v>
      </c>
      <c r="N31" s="125">
        <f t="shared" si="3"/>
        <v>0</v>
      </c>
      <c r="O31" s="125">
        <f t="shared" si="5"/>
        <v>0</v>
      </c>
    </row>
    <row r="32" spans="1:15" s="10" customFormat="1" x14ac:dyDescent="0.2">
      <c r="A32" s="118" t="s">
        <v>83</v>
      </c>
      <c r="B32" s="131" t="s">
        <v>224</v>
      </c>
      <c r="C32" s="120" t="s">
        <v>118</v>
      </c>
      <c r="D32" s="123">
        <v>4</v>
      </c>
      <c r="E32" s="122"/>
      <c r="F32" s="123"/>
      <c r="G32" s="122"/>
      <c r="H32" s="122"/>
      <c r="I32" s="122"/>
      <c r="J32" s="122">
        <f t="shared" si="4"/>
        <v>0</v>
      </c>
      <c r="K32" s="124">
        <f t="shared" si="0"/>
        <v>0</v>
      </c>
      <c r="L32" s="125">
        <f t="shared" si="1"/>
        <v>0</v>
      </c>
      <c r="M32" s="125">
        <f t="shared" si="2"/>
        <v>0</v>
      </c>
      <c r="N32" s="125">
        <f t="shared" si="3"/>
        <v>0</v>
      </c>
      <c r="O32" s="125">
        <f t="shared" si="5"/>
        <v>0</v>
      </c>
    </row>
    <row r="33" spans="1:15" s="10" customFormat="1" x14ac:dyDescent="0.2">
      <c r="A33" s="118" t="s">
        <v>84</v>
      </c>
      <c r="B33" s="129" t="s">
        <v>229</v>
      </c>
      <c r="C33" s="130" t="s">
        <v>68</v>
      </c>
      <c r="D33" s="128">
        <v>1</v>
      </c>
      <c r="E33" s="122"/>
      <c r="F33" s="123"/>
      <c r="G33" s="122"/>
      <c r="H33" s="122"/>
      <c r="I33" s="122"/>
      <c r="J33" s="122">
        <f t="shared" si="4"/>
        <v>0</v>
      </c>
      <c r="K33" s="124">
        <f t="shared" si="0"/>
        <v>0</v>
      </c>
      <c r="L33" s="125">
        <f t="shared" si="1"/>
        <v>0</v>
      </c>
      <c r="M33" s="125">
        <f t="shared" si="2"/>
        <v>0</v>
      </c>
      <c r="N33" s="125">
        <f t="shared" si="3"/>
        <v>0</v>
      </c>
      <c r="O33" s="125">
        <f t="shared" si="5"/>
        <v>0</v>
      </c>
    </row>
    <row r="34" spans="1:15" s="10" customFormat="1" x14ac:dyDescent="0.2">
      <c r="A34" s="118" t="s">
        <v>85</v>
      </c>
      <c r="B34" s="129" t="s">
        <v>225</v>
      </c>
      <c r="C34" s="120" t="s">
        <v>68</v>
      </c>
      <c r="D34" s="123">
        <v>1</v>
      </c>
      <c r="E34" s="122"/>
      <c r="F34" s="123"/>
      <c r="G34" s="122"/>
      <c r="H34" s="122"/>
      <c r="I34" s="122"/>
      <c r="J34" s="122">
        <f t="shared" si="4"/>
        <v>0</v>
      </c>
      <c r="K34" s="124">
        <f t="shared" si="0"/>
        <v>0</v>
      </c>
      <c r="L34" s="125">
        <f t="shared" si="1"/>
        <v>0</v>
      </c>
      <c r="M34" s="125">
        <f t="shared" si="2"/>
        <v>0</v>
      </c>
      <c r="N34" s="125">
        <f t="shared" si="3"/>
        <v>0</v>
      </c>
      <c r="O34" s="125">
        <f t="shared" si="5"/>
        <v>0</v>
      </c>
    </row>
    <row r="35" spans="1:15" s="10" customFormat="1" x14ac:dyDescent="0.2">
      <c r="A35" s="118" t="s">
        <v>86</v>
      </c>
      <c r="B35" s="129" t="s">
        <v>226</v>
      </c>
      <c r="C35" s="130" t="s">
        <v>68</v>
      </c>
      <c r="D35" s="128">
        <v>1</v>
      </c>
      <c r="E35" s="122"/>
      <c r="F35" s="123"/>
      <c r="G35" s="122"/>
      <c r="H35" s="122"/>
      <c r="I35" s="122"/>
      <c r="J35" s="122">
        <f t="shared" si="4"/>
        <v>0</v>
      </c>
      <c r="K35" s="124">
        <f t="shared" si="0"/>
        <v>0</v>
      </c>
      <c r="L35" s="125">
        <f t="shared" si="1"/>
        <v>0</v>
      </c>
      <c r="M35" s="125">
        <f t="shared" si="2"/>
        <v>0</v>
      </c>
      <c r="N35" s="125">
        <f t="shared" si="3"/>
        <v>0</v>
      </c>
      <c r="O35" s="125">
        <f t="shared" si="5"/>
        <v>0</v>
      </c>
    </row>
    <row r="36" spans="1:15" s="10" customFormat="1" x14ac:dyDescent="0.2">
      <c r="A36" s="118" t="s">
        <v>87</v>
      </c>
      <c r="B36" s="129" t="s">
        <v>227</v>
      </c>
      <c r="C36" s="130" t="s">
        <v>68</v>
      </c>
      <c r="D36" s="128">
        <v>1</v>
      </c>
      <c r="E36" s="122"/>
      <c r="F36" s="123"/>
      <c r="G36" s="122"/>
      <c r="H36" s="122"/>
      <c r="I36" s="122"/>
      <c r="J36" s="122">
        <f t="shared" si="4"/>
        <v>0</v>
      </c>
      <c r="K36" s="124">
        <f t="shared" si="0"/>
        <v>0</v>
      </c>
      <c r="L36" s="125">
        <f t="shared" si="1"/>
        <v>0</v>
      </c>
      <c r="M36" s="125">
        <f t="shared" si="2"/>
        <v>0</v>
      </c>
      <c r="N36" s="125">
        <f t="shared" si="3"/>
        <v>0</v>
      </c>
      <c r="O36" s="125">
        <f t="shared" si="5"/>
        <v>0</v>
      </c>
    </row>
    <row r="37" spans="1:15" s="10" customFormat="1" x14ac:dyDescent="0.2">
      <c r="A37" s="118" t="s">
        <v>88</v>
      </c>
      <c r="B37" s="129" t="s">
        <v>228</v>
      </c>
      <c r="C37" s="130" t="s">
        <v>68</v>
      </c>
      <c r="D37" s="130">
        <v>6</v>
      </c>
      <c r="E37" s="122"/>
      <c r="F37" s="123"/>
      <c r="G37" s="122"/>
      <c r="H37" s="122"/>
      <c r="I37" s="122"/>
      <c r="J37" s="122">
        <f t="shared" si="4"/>
        <v>0</v>
      </c>
      <c r="K37" s="124">
        <f t="shared" si="0"/>
        <v>0</v>
      </c>
      <c r="L37" s="125">
        <f t="shared" si="1"/>
        <v>0</v>
      </c>
      <c r="M37" s="125">
        <f t="shared" si="2"/>
        <v>0</v>
      </c>
      <c r="N37" s="125">
        <f t="shared" si="3"/>
        <v>0</v>
      </c>
      <c r="O37" s="125">
        <f t="shared" si="5"/>
        <v>0</v>
      </c>
    </row>
    <row r="38" spans="1:15" s="10" customFormat="1" x14ac:dyDescent="0.2">
      <c r="A38" s="118" t="s">
        <v>89</v>
      </c>
      <c r="B38" s="129" t="s">
        <v>230</v>
      </c>
      <c r="C38" s="130" t="s">
        <v>306</v>
      </c>
      <c r="D38" s="128">
        <v>2</v>
      </c>
      <c r="E38" s="122"/>
      <c r="F38" s="123"/>
      <c r="G38" s="122"/>
      <c r="H38" s="122"/>
      <c r="I38" s="122"/>
      <c r="J38" s="122">
        <f t="shared" si="4"/>
        <v>0</v>
      </c>
      <c r="K38" s="124">
        <f t="shared" si="0"/>
        <v>0</v>
      </c>
      <c r="L38" s="125">
        <f t="shared" si="1"/>
        <v>0</v>
      </c>
      <c r="M38" s="125">
        <f t="shared" si="2"/>
        <v>0</v>
      </c>
      <c r="N38" s="125">
        <f t="shared" si="3"/>
        <v>0</v>
      </c>
      <c r="O38" s="125">
        <f t="shared" si="5"/>
        <v>0</v>
      </c>
    </row>
    <row r="39" spans="1:15" s="10" customFormat="1" x14ac:dyDescent="0.2">
      <c r="A39" s="118" t="s">
        <v>90</v>
      </c>
      <c r="B39" s="129" t="s">
        <v>231</v>
      </c>
      <c r="C39" s="120" t="s">
        <v>306</v>
      </c>
      <c r="D39" s="123">
        <v>2</v>
      </c>
      <c r="E39" s="122"/>
      <c r="F39" s="123"/>
      <c r="G39" s="122"/>
      <c r="H39" s="122"/>
      <c r="I39" s="122"/>
      <c r="J39" s="122">
        <f t="shared" si="4"/>
        <v>0</v>
      </c>
      <c r="K39" s="124">
        <f t="shared" si="0"/>
        <v>0</v>
      </c>
      <c r="L39" s="125">
        <f t="shared" si="1"/>
        <v>0</v>
      </c>
      <c r="M39" s="125">
        <f t="shared" si="2"/>
        <v>0</v>
      </c>
      <c r="N39" s="125">
        <f t="shared" si="3"/>
        <v>0</v>
      </c>
      <c r="O39" s="125">
        <f t="shared" si="5"/>
        <v>0</v>
      </c>
    </row>
    <row r="40" spans="1:15" s="10" customFormat="1" x14ac:dyDescent="0.2">
      <c r="A40" s="118" t="s">
        <v>91</v>
      </c>
      <c r="B40" s="129" t="s">
        <v>127</v>
      </c>
      <c r="C40" s="120" t="s">
        <v>306</v>
      </c>
      <c r="D40" s="123">
        <v>10</v>
      </c>
      <c r="E40" s="122"/>
      <c r="F40" s="123"/>
      <c r="G40" s="122"/>
      <c r="H40" s="122"/>
      <c r="I40" s="122"/>
      <c r="J40" s="122">
        <f t="shared" si="4"/>
        <v>0</v>
      </c>
      <c r="K40" s="124">
        <f t="shared" si="0"/>
        <v>0</v>
      </c>
      <c r="L40" s="125">
        <f t="shared" si="1"/>
        <v>0</v>
      </c>
      <c r="M40" s="125">
        <f t="shared" si="2"/>
        <v>0</v>
      </c>
      <c r="N40" s="125">
        <f t="shared" si="3"/>
        <v>0</v>
      </c>
      <c r="O40" s="125">
        <f t="shared" si="5"/>
        <v>0</v>
      </c>
    </row>
    <row r="41" spans="1:15" s="10" customFormat="1" ht="15" customHeight="1" x14ac:dyDescent="0.2">
      <c r="A41" s="118" t="s">
        <v>133</v>
      </c>
      <c r="B41" s="129" t="s">
        <v>232</v>
      </c>
      <c r="C41" s="120" t="s">
        <v>306</v>
      </c>
      <c r="D41" s="123">
        <v>2</v>
      </c>
      <c r="E41" s="122"/>
      <c r="F41" s="123"/>
      <c r="G41" s="122"/>
      <c r="H41" s="122"/>
      <c r="I41" s="122"/>
      <c r="J41" s="122">
        <f t="shared" si="4"/>
        <v>0</v>
      </c>
      <c r="K41" s="124">
        <f t="shared" si="0"/>
        <v>0</v>
      </c>
      <c r="L41" s="125">
        <f t="shared" si="1"/>
        <v>0</v>
      </c>
      <c r="M41" s="125">
        <f t="shared" si="2"/>
        <v>0</v>
      </c>
      <c r="N41" s="125">
        <f t="shared" si="3"/>
        <v>0</v>
      </c>
      <c r="O41" s="125">
        <f t="shared" si="5"/>
        <v>0</v>
      </c>
    </row>
    <row r="42" spans="1:15" s="10" customFormat="1" ht="15.75" customHeight="1" x14ac:dyDescent="0.2">
      <c r="A42" s="118" t="s">
        <v>92</v>
      </c>
      <c r="B42" s="129" t="s">
        <v>233</v>
      </c>
      <c r="C42" s="130" t="s">
        <v>306</v>
      </c>
      <c r="D42" s="130">
        <v>2</v>
      </c>
      <c r="E42" s="122"/>
      <c r="F42" s="123"/>
      <c r="G42" s="122"/>
      <c r="H42" s="122"/>
      <c r="I42" s="122"/>
      <c r="J42" s="122">
        <f t="shared" si="4"/>
        <v>0</v>
      </c>
      <c r="K42" s="124">
        <f t="shared" si="0"/>
        <v>0</v>
      </c>
      <c r="L42" s="125">
        <f t="shared" si="1"/>
        <v>0</v>
      </c>
      <c r="M42" s="125">
        <f t="shared" si="2"/>
        <v>0</v>
      </c>
      <c r="N42" s="125">
        <f t="shared" si="3"/>
        <v>0</v>
      </c>
      <c r="O42" s="125">
        <f t="shared" si="5"/>
        <v>0</v>
      </c>
    </row>
    <row r="43" spans="1:15" s="10" customFormat="1" ht="15.75" customHeight="1" x14ac:dyDescent="0.2">
      <c r="A43" s="118" t="s">
        <v>134</v>
      </c>
      <c r="B43" s="129" t="s">
        <v>145</v>
      </c>
      <c r="C43" s="130" t="s">
        <v>306</v>
      </c>
      <c r="D43" s="130">
        <v>10</v>
      </c>
      <c r="E43" s="122"/>
      <c r="F43" s="123"/>
      <c r="G43" s="122"/>
      <c r="H43" s="122"/>
      <c r="I43" s="122"/>
      <c r="J43" s="122">
        <f t="shared" si="4"/>
        <v>0</v>
      </c>
      <c r="K43" s="124">
        <f t="shared" si="0"/>
        <v>0</v>
      </c>
      <c r="L43" s="125">
        <f t="shared" si="1"/>
        <v>0</v>
      </c>
      <c r="M43" s="125">
        <f t="shared" si="2"/>
        <v>0</v>
      </c>
      <c r="N43" s="125">
        <f t="shared" si="3"/>
        <v>0</v>
      </c>
      <c r="O43" s="125">
        <f t="shared" si="5"/>
        <v>0</v>
      </c>
    </row>
    <row r="44" spans="1:15" s="10" customFormat="1" x14ac:dyDescent="0.2">
      <c r="A44" s="118" t="s">
        <v>176</v>
      </c>
      <c r="B44" s="129" t="s">
        <v>122</v>
      </c>
      <c r="C44" s="130" t="s">
        <v>130</v>
      </c>
      <c r="D44" s="128">
        <v>1</v>
      </c>
      <c r="E44" s="122"/>
      <c r="F44" s="123"/>
      <c r="G44" s="122"/>
      <c r="H44" s="122"/>
      <c r="I44" s="122"/>
      <c r="J44" s="122">
        <f t="shared" si="4"/>
        <v>0</v>
      </c>
      <c r="K44" s="124">
        <f t="shared" si="0"/>
        <v>0</v>
      </c>
      <c r="L44" s="125">
        <f t="shared" si="1"/>
        <v>0</v>
      </c>
      <c r="M44" s="125">
        <f t="shared" si="2"/>
        <v>0</v>
      </c>
      <c r="N44" s="125">
        <f t="shared" si="3"/>
        <v>0</v>
      </c>
      <c r="O44" s="125">
        <f t="shared" si="5"/>
        <v>0</v>
      </c>
    </row>
    <row r="45" spans="1:15" s="10" customFormat="1" x14ac:dyDescent="0.2">
      <c r="A45" s="118" t="s">
        <v>177</v>
      </c>
      <c r="B45" s="131" t="s">
        <v>123</v>
      </c>
      <c r="C45" s="120" t="s">
        <v>118</v>
      </c>
      <c r="D45" s="123">
        <v>1</v>
      </c>
      <c r="E45" s="122"/>
      <c r="F45" s="123"/>
      <c r="G45" s="122"/>
      <c r="H45" s="122"/>
      <c r="I45" s="122"/>
      <c r="J45" s="122">
        <f t="shared" si="4"/>
        <v>0</v>
      </c>
      <c r="K45" s="124">
        <f t="shared" si="0"/>
        <v>0</v>
      </c>
      <c r="L45" s="125">
        <f t="shared" si="1"/>
        <v>0</v>
      </c>
      <c r="M45" s="125">
        <f t="shared" si="2"/>
        <v>0</v>
      </c>
      <c r="N45" s="125">
        <f t="shared" si="3"/>
        <v>0</v>
      </c>
      <c r="O45" s="125">
        <f t="shared" si="5"/>
        <v>0</v>
      </c>
    </row>
    <row r="46" spans="1:15" s="10" customFormat="1" x14ac:dyDescent="0.2">
      <c r="A46" s="118" t="s">
        <v>178</v>
      </c>
      <c r="B46" s="131" t="s">
        <v>124</v>
      </c>
      <c r="C46" s="120" t="s">
        <v>118</v>
      </c>
      <c r="D46" s="123">
        <v>1</v>
      </c>
      <c r="E46" s="122"/>
      <c r="F46" s="123"/>
      <c r="G46" s="122"/>
      <c r="H46" s="122"/>
      <c r="I46" s="122"/>
      <c r="J46" s="122">
        <f t="shared" si="4"/>
        <v>0</v>
      </c>
      <c r="K46" s="124">
        <f t="shared" si="0"/>
        <v>0</v>
      </c>
      <c r="L46" s="125">
        <f t="shared" si="1"/>
        <v>0</v>
      </c>
      <c r="M46" s="125">
        <f t="shared" si="2"/>
        <v>0</v>
      </c>
      <c r="N46" s="125">
        <f t="shared" si="3"/>
        <v>0</v>
      </c>
      <c r="O46" s="125">
        <f t="shared" si="5"/>
        <v>0</v>
      </c>
    </row>
    <row r="47" spans="1:15" s="10" customFormat="1" x14ac:dyDescent="0.2">
      <c r="A47" s="118" t="s">
        <v>179</v>
      </c>
      <c r="B47" s="129" t="s">
        <v>125</v>
      </c>
      <c r="C47" s="120" t="s">
        <v>118</v>
      </c>
      <c r="D47" s="123">
        <v>1</v>
      </c>
      <c r="E47" s="122"/>
      <c r="F47" s="123"/>
      <c r="G47" s="122"/>
      <c r="H47" s="122"/>
      <c r="I47" s="122"/>
      <c r="J47" s="122">
        <f t="shared" si="4"/>
        <v>0</v>
      </c>
      <c r="K47" s="124">
        <f t="shared" si="0"/>
        <v>0</v>
      </c>
      <c r="L47" s="125">
        <f t="shared" si="1"/>
        <v>0</v>
      </c>
      <c r="M47" s="125">
        <f t="shared" si="2"/>
        <v>0</v>
      </c>
      <c r="N47" s="125">
        <f t="shared" si="3"/>
        <v>0</v>
      </c>
      <c r="O47" s="125">
        <f t="shared" si="5"/>
        <v>0</v>
      </c>
    </row>
    <row r="48" spans="1:15" s="10" customFormat="1" x14ac:dyDescent="0.2">
      <c r="A48" s="118"/>
      <c r="B48" s="135"/>
      <c r="C48" s="120"/>
      <c r="D48" s="123"/>
      <c r="E48" s="122"/>
      <c r="F48" s="123"/>
      <c r="G48" s="122"/>
      <c r="H48" s="122"/>
      <c r="I48" s="122"/>
      <c r="J48" s="122"/>
      <c r="K48" s="124"/>
      <c r="L48" s="125"/>
      <c r="M48" s="125"/>
      <c r="N48" s="125"/>
      <c r="O48" s="125"/>
    </row>
    <row r="49" spans="1:15" x14ac:dyDescent="0.2">
      <c r="A49" s="263" t="s">
        <v>93</v>
      </c>
      <c r="B49" s="263"/>
      <c r="C49" s="136"/>
      <c r="D49" s="137"/>
      <c r="E49" s="138"/>
      <c r="F49" s="139"/>
      <c r="G49" s="139"/>
      <c r="H49" s="139"/>
      <c r="I49" s="139"/>
      <c r="J49" s="139"/>
      <c r="K49" s="140">
        <f>SUM(K14:K48)</f>
        <v>0</v>
      </c>
      <c r="L49" s="140">
        <f>SUM(L14:L48)</f>
        <v>0</v>
      </c>
      <c r="M49" s="140">
        <f>SUM(M14:M48)</f>
        <v>0</v>
      </c>
      <c r="N49" s="140">
        <f>SUM(N14:N48)</f>
        <v>0</v>
      </c>
      <c r="O49" s="140">
        <f>SUM(O14:O48)</f>
        <v>0</v>
      </c>
    </row>
    <row r="50" spans="1:15" ht="13.5" thickBot="1" x14ac:dyDescent="0.25">
      <c r="A50" s="264" t="s">
        <v>94</v>
      </c>
      <c r="B50" s="264"/>
      <c r="C50" s="141"/>
      <c r="D50" s="142"/>
      <c r="E50" s="143"/>
      <c r="F50" s="143"/>
      <c r="G50" s="143"/>
      <c r="H50" s="143"/>
      <c r="I50" s="143"/>
      <c r="J50" s="143"/>
      <c r="K50" s="144"/>
      <c r="L50" s="145"/>
      <c r="M50" s="146">
        <f>ROUND(M49*C50,2)</f>
        <v>0</v>
      </c>
      <c r="N50" s="145"/>
      <c r="O50" s="147">
        <f>SUM(L50:N50)</f>
        <v>0</v>
      </c>
    </row>
    <row r="51" spans="1:15" ht="14.25" thickTop="1" thickBot="1" x14ac:dyDescent="0.25">
      <c r="A51" s="265" t="s">
        <v>95</v>
      </c>
      <c r="B51" s="265"/>
      <c r="C51" s="148"/>
      <c r="D51" s="149"/>
      <c r="E51" s="150"/>
      <c r="F51" s="150"/>
      <c r="G51" s="150"/>
      <c r="H51" s="150"/>
      <c r="I51" s="150"/>
      <c r="J51" s="150"/>
      <c r="K51" s="151"/>
      <c r="L51" s="152">
        <f>ROUND(SUM(L49:L50),2)</f>
        <v>0</v>
      </c>
      <c r="M51" s="152">
        <f>ROUND(SUM(M49:M50),2)</f>
        <v>0</v>
      </c>
      <c r="N51" s="152">
        <f>ROUND(SUM(N49:N50),2)</f>
        <v>0</v>
      </c>
      <c r="O51" s="152">
        <f>ROUND(SUM(O49:O50),2)</f>
        <v>0</v>
      </c>
    </row>
    <row r="52" spans="1:15" ht="13.5" thickTop="1" x14ac:dyDescent="0.2">
      <c r="A52" s="105"/>
      <c r="B52" s="105"/>
      <c r="C52" s="107"/>
      <c r="D52" s="107"/>
      <c r="E52" s="105"/>
      <c r="F52" s="105"/>
      <c r="G52" s="105"/>
      <c r="H52" s="105"/>
      <c r="I52" s="105"/>
      <c r="J52" s="105"/>
      <c r="K52" s="105"/>
      <c r="L52" s="105"/>
      <c r="M52" s="105"/>
      <c r="N52" s="105"/>
      <c r="O52" s="105"/>
    </row>
    <row r="53" spans="1:15" x14ac:dyDescent="0.2">
      <c r="A53" s="153"/>
      <c r="B53" s="266"/>
      <c r="C53" s="266"/>
      <c r="D53" s="266"/>
      <c r="E53" s="266"/>
      <c r="F53" s="266"/>
      <c r="G53" s="266"/>
      <c r="H53" s="266"/>
      <c r="I53" s="266"/>
      <c r="J53" s="266"/>
      <c r="K53" s="105"/>
      <c r="L53" s="105"/>
      <c r="M53" s="105"/>
      <c r="N53" s="105"/>
      <c r="O53" s="105"/>
    </row>
    <row r="54" spans="1:15" ht="12.75" customHeight="1" x14ac:dyDescent="0.2">
      <c r="A54" s="154" t="s">
        <v>96</v>
      </c>
      <c r="B54" s="155"/>
      <c r="C54" s="267"/>
      <c r="D54" s="267"/>
      <c r="E54" s="156"/>
      <c r="F54" s="156"/>
      <c r="G54" s="154" t="s">
        <v>45</v>
      </c>
      <c r="H54" s="233"/>
      <c r="I54" s="233"/>
      <c r="J54" s="233"/>
      <c r="K54" s="233"/>
      <c r="L54" s="233"/>
      <c r="M54" s="105"/>
      <c r="N54" s="105"/>
      <c r="O54" s="105"/>
    </row>
    <row r="55" spans="1:15" x14ac:dyDescent="0.2">
      <c r="A55" s="157"/>
      <c r="B55" s="158" t="s">
        <v>97</v>
      </c>
      <c r="C55" s="156"/>
      <c r="D55" s="159"/>
      <c r="E55" s="159"/>
      <c r="F55" s="160"/>
      <c r="G55" s="160"/>
      <c r="H55" s="269" t="s">
        <v>97</v>
      </c>
      <c r="I55" s="270"/>
      <c r="J55" s="270"/>
      <c r="K55" s="270"/>
      <c r="L55" s="270"/>
      <c r="M55" s="105"/>
      <c r="N55" s="105"/>
      <c r="O55" s="105"/>
    </row>
    <row r="56" spans="1:15" x14ac:dyDescent="0.2">
      <c r="A56" s="157"/>
      <c r="B56" s="157"/>
      <c r="C56" s="157"/>
      <c r="D56" s="157"/>
      <c r="E56" s="104"/>
      <c r="F56" s="160"/>
      <c r="G56" s="160"/>
      <c r="H56" s="105"/>
      <c r="I56" s="105"/>
      <c r="J56" s="105"/>
      <c r="K56" s="105"/>
      <c r="L56" s="105"/>
      <c r="M56" s="105"/>
      <c r="N56" s="105"/>
      <c r="O56" s="105"/>
    </row>
    <row r="57" spans="1:15" x14ac:dyDescent="0.2">
      <c r="A57" s="161"/>
      <c r="B57" s="157"/>
      <c r="C57" s="268"/>
      <c r="D57" s="268"/>
      <c r="E57" s="104"/>
      <c r="F57" s="160"/>
      <c r="G57" s="161" t="s">
        <v>730</v>
      </c>
      <c r="H57" s="105"/>
      <c r="I57" s="105"/>
      <c r="J57" s="105"/>
      <c r="K57" s="105"/>
      <c r="L57" s="105"/>
      <c r="M57" s="105"/>
      <c r="N57" s="105"/>
      <c r="O57" s="105"/>
    </row>
    <row r="58" spans="1:15" x14ac:dyDescent="0.2">
      <c r="A58" s="105"/>
      <c r="B58" s="262"/>
      <c r="C58" s="262"/>
      <c r="D58" s="107"/>
      <c r="E58" s="105"/>
      <c r="F58" s="105"/>
      <c r="G58" s="105"/>
      <c r="H58" s="105"/>
      <c r="I58" s="105"/>
      <c r="J58" s="105"/>
      <c r="K58" s="105"/>
      <c r="L58" s="105"/>
      <c r="M58" s="105"/>
      <c r="N58" s="105"/>
      <c r="O58" s="105"/>
    </row>
  </sheetData>
  <mergeCells count="18">
    <mergeCell ref="A1:O1"/>
    <mergeCell ref="A2:O2"/>
    <mergeCell ref="K6:M6"/>
    <mergeCell ref="N6:O6"/>
    <mergeCell ref="A10:A11"/>
    <mergeCell ref="B10:B11"/>
    <mergeCell ref="C10:C11"/>
    <mergeCell ref="D10:D11"/>
    <mergeCell ref="E10:J10"/>
    <mergeCell ref="K10:O10"/>
    <mergeCell ref="B58:C58"/>
    <mergeCell ref="A49:B49"/>
    <mergeCell ref="A50:B50"/>
    <mergeCell ref="A51:B51"/>
    <mergeCell ref="B53:J53"/>
    <mergeCell ref="C54:D54"/>
    <mergeCell ref="C57:D57"/>
    <mergeCell ref="H55:L55"/>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2"/>
  <sheetViews>
    <sheetView showZeros="0" zoomScaleNormal="100" workbookViewId="0">
      <selection activeCell="C4" sqref="C4"/>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745</v>
      </c>
      <c r="B1" s="271"/>
      <c r="C1" s="271"/>
      <c r="D1" s="271"/>
      <c r="E1" s="271"/>
      <c r="F1" s="271"/>
      <c r="G1" s="271"/>
      <c r="H1" s="271"/>
      <c r="I1" s="271"/>
      <c r="J1" s="271"/>
      <c r="K1" s="271"/>
      <c r="L1" s="271"/>
      <c r="M1" s="271"/>
      <c r="N1" s="271"/>
      <c r="O1" s="271"/>
    </row>
    <row r="2" spans="1:15" x14ac:dyDescent="0.2">
      <c r="A2" s="272" t="s">
        <v>234</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O75</f>
        <v>0</v>
      </c>
      <c r="O6" s="274"/>
    </row>
    <row r="7" spans="1:15" x14ac:dyDescent="0.2">
      <c r="B7" s="98"/>
      <c r="C7" s="98"/>
      <c r="D7" s="98"/>
      <c r="L7" s="10"/>
    </row>
    <row r="8" spans="1:15" x14ac:dyDescent="0.2">
      <c r="A8" s="171" t="s">
        <v>734</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ht="24" x14ac:dyDescent="0.2">
      <c r="A13" s="111"/>
      <c r="B13" s="112" t="s">
        <v>235</v>
      </c>
      <c r="C13" s="113"/>
      <c r="D13" s="114"/>
      <c r="E13" s="115"/>
      <c r="F13" s="114"/>
      <c r="G13" s="115"/>
      <c r="H13" s="115"/>
      <c r="I13" s="115"/>
      <c r="J13" s="115"/>
      <c r="K13" s="116"/>
      <c r="L13" s="117"/>
      <c r="M13" s="117"/>
      <c r="N13" s="117"/>
      <c r="O13" s="117"/>
    </row>
    <row r="14" spans="1:15" s="10" customFormat="1" ht="132" x14ac:dyDescent="0.2">
      <c r="A14" s="118" t="s">
        <v>63</v>
      </c>
      <c r="B14" s="119" t="s">
        <v>236</v>
      </c>
      <c r="C14" s="120" t="s">
        <v>118</v>
      </c>
      <c r="D14" s="121">
        <v>1</v>
      </c>
      <c r="E14" s="122"/>
      <c r="F14" s="123"/>
      <c r="G14" s="122"/>
      <c r="H14" s="122"/>
      <c r="I14" s="122"/>
      <c r="J14" s="122">
        <f>ROUND(G14+H14+I14,2)</f>
        <v>0</v>
      </c>
      <c r="K14" s="124">
        <f t="shared" ref="K14:K45" si="0">D14*E14</f>
        <v>0</v>
      </c>
      <c r="L14" s="125">
        <f t="shared" ref="L14:L45" si="1">ROUND(D14*G14,2)</f>
        <v>0</v>
      </c>
      <c r="M14" s="125">
        <f t="shared" ref="M14:M45" si="2">ROUND(D14*H14,2)</f>
        <v>0</v>
      </c>
      <c r="N14" s="125">
        <f t="shared" ref="N14:N45" si="3">ROUND(I14*D14,2)</f>
        <v>0</v>
      </c>
      <c r="O14" s="125">
        <f>ROUND(L14+M14+N14,2)</f>
        <v>0</v>
      </c>
    </row>
    <row r="15" spans="1:15" s="10" customFormat="1" x14ac:dyDescent="0.2">
      <c r="A15" s="118" t="s">
        <v>64</v>
      </c>
      <c r="B15" s="126" t="s">
        <v>237</v>
      </c>
      <c r="C15" s="120" t="s">
        <v>118</v>
      </c>
      <c r="D15" s="128">
        <v>1</v>
      </c>
      <c r="E15" s="122"/>
      <c r="F15" s="123"/>
      <c r="G15" s="122"/>
      <c r="H15" s="122"/>
      <c r="I15" s="122"/>
      <c r="J15" s="122">
        <f t="shared" ref="J15:J71" si="4">ROUND(G15+H15+I15,2)</f>
        <v>0</v>
      </c>
      <c r="K15" s="124">
        <f t="shared" si="0"/>
        <v>0</v>
      </c>
      <c r="L15" s="125">
        <f t="shared" si="1"/>
        <v>0</v>
      </c>
      <c r="M15" s="125">
        <f t="shared" si="2"/>
        <v>0</v>
      </c>
      <c r="N15" s="125">
        <f t="shared" si="3"/>
        <v>0</v>
      </c>
      <c r="O15" s="125">
        <f t="shared" ref="O15:O71" si="5">ROUND(L15+M15+N15,2)</f>
        <v>0</v>
      </c>
    </row>
    <row r="16" spans="1:15" s="10" customFormat="1" x14ac:dyDescent="0.2">
      <c r="A16" s="118" t="s">
        <v>65</v>
      </c>
      <c r="B16" s="129" t="s">
        <v>238</v>
      </c>
      <c r="C16" s="120" t="s">
        <v>118</v>
      </c>
      <c r="D16" s="130">
        <v>1</v>
      </c>
      <c r="E16" s="122"/>
      <c r="F16" s="123"/>
      <c r="G16" s="122"/>
      <c r="H16" s="122"/>
      <c r="I16" s="122"/>
      <c r="J16" s="122">
        <f t="shared" si="4"/>
        <v>0</v>
      </c>
      <c r="K16" s="124">
        <f t="shared" si="0"/>
        <v>0</v>
      </c>
      <c r="L16" s="125">
        <f t="shared" si="1"/>
        <v>0</v>
      </c>
      <c r="M16" s="125">
        <f t="shared" si="2"/>
        <v>0</v>
      </c>
      <c r="N16" s="125">
        <f t="shared" si="3"/>
        <v>0</v>
      </c>
      <c r="O16" s="125">
        <f t="shared" si="5"/>
        <v>0</v>
      </c>
    </row>
    <row r="17" spans="1:15" s="10" customFormat="1" x14ac:dyDescent="0.2">
      <c r="A17" s="118" t="s">
        <v>67</v>
      </c>
      <c r="B17" s="131" t="s">
        <v>239</v>
      </c>
      <c r="C17" s="120" t="s">
        <v>118</v>
      </c>
      <c r="D17" s="122">
        <v>1</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ht="36" x14ac:dyDescent="0.2">
      <c r="A18" s="118" t="s">
        <v>69</v>
      </c>
      <c r="B18" s="129" t="s">
        <v>255</v>
      </c>
      <c r="C18" s="120" t="s">
        <v>118</v>
      </c>
      <c r="D18" s="122">
        <v>1</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x14ac:dyDescent="0.2">
      <c r="A19" s="118" t="s">
        <v>70</v>
      </c>
      <c r="B19" s="131" t="s">
        <v>240</v>
      </c>
      <c r="C19" s="120" t="s">
        <v>118</v>
      </c>
      <c r="D19" s="122">
        <v>2</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x14ac:dyDescent="0.2">
      <c r="A20" s="118" t="s">
        <v>71</v>
      </c>
      <c r="B20" s="131" t="s">
        <v>241</v>
      </c>
      <c r="C20" s="132" t="s">
        <v>68</v>
      </c>
      <c r="D20" s="133">
        <v>4</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x14ac:dyDescent="0.2">
      <c r="A21" s="118" t="s">
        <v>72</v>
      </c>
      <c r="B21" s="129" t="s">
        <v>248</v>
      </c>
      <c r="C21" s="130" t="s">
        <v>68</v>
      </c>
      <c r="D21" s="130">
        <v>6</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x14ac:dyDescent="0.2">
      <c r="A22" s="118" t="s">
        <v>73</v>
      </c>
      <c r="B22" s="170" t="s">
        <v>249</v>
      </c>
      <c r="C22" s="127" t="s">
        <v>68</v>
      </c>
      <c r="D22" s="128">
        <v>6</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x14ac:dyDescent="0.2">
      <c r="A23" s="118" t="s">
        <v>74</v>
      </c>
      <c r="B23" s="170" t="s">
        <v>250</v>
      </c>
      <c r="C23" s="127" t="s">
        <v>68</v>
      </c>
      <c r="D23" s="128">
        <v>3</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x14ac:dyDescent="0.2">
      <c r="A24" s="118" t="s">
        <v>75</v>
      </c>
      <c r="B24" s="170" t="s">
        <v>245</v>
      </c>
      <c r="C24" s="127" t="s">
        <v>306</v>
      </c>
      <c r="D24" s="128">
        <v>36</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x14ac:dyDescent="0.2">
      <c r="A25" s="118" t="s">
        <v>76</v>
      </c>
      <c r="B25" s="170" t="s">
        <v>246</v>
      </c>
      <c r="C25" s="127" t="s">
        <v>306</v>
      </c>
      <c r="D25" s="128">
        <v>39</v>
      </c>
      <c r="E25" s="122"/>
      <c r="F25" s="123"/>
      <c r="G25" s="122"/>
      <c r="H25" s="122"/>
      <c r="I25" s="122"/>
      <c r="J25" s="122">
        <f t="shared" si="4"/>
        <v>0</v>
      </c>
      <c r="K25" s="124">
        <f t="shared" si="0"/>
        <v>0</v>
      </c>
      <c r="L25" s="125">
        <f t="shared" si="1"/>
        <v>0</v>
      </c>
      <c r="M25" s="125">
        <f t="shared" si="2"/>
        <v>0</v>
      </c>
      <c r="N25" s="125">
        <f t="shared" si="3"/>
        <v>0</v>
      </c>
      <c r="O25" s="125">
        <f t="shared" si="5"/>
        <v>0</v>
      </c>
    </row>
    <row r="26" spans="1:15" s="10" customFormat="1" x14ac:dyDescent="0.2">
      <c r="A26" s="118" t="s">
        <v>77</v>
      </c>
      <c r="B26" s="170" t="s">
        <v>247</v>
      </c>
      <c r="C26" s="120" t="s">
        <v>306</v>
      </c>
      <c r="D26" s="123">
        <v>15</v>
      </c>
      <c r="E26" s="122"/>
      <c r="F26" s="123"/>
      <c r="G26" s="122"/>
      <c r="H26" s="122"/>
      <c r="I26" s="122"/>
      <c r="J26" s="122">
        <f t="shared" si="4"/>
        <v>0</v>
      </c>
      <c r="K26" s="124">
        <f t="shared" si="0"/>
        <v>0</v>
      </c>
      <c r="L26" s="125">
        <f t="shared" si="1"/>
        <v>0</v>
      </c>
      <c r="M26" s="125">
        <f t="shared" si="2"/>
        <v>0</v>
      </c>
      <c r="N26" s="125">
        <f t="shared" si="3"/>
        <v>0</v>
      </c>
      <c r="O26" s="125">
        <f t="shared" si="5"/>
        <v>0</v>
      </c>
    </row>
    <row r="27" spans="1:15" s="10" customFormat="1" ht="24" x14ac:dyDescent="0.2">
      <c r="A27" s="118" t="s">
        <v>78</v>
      </c>
      <c r="B27" s="129" t="s">
        <v>251</v>
      </c>
      <c r="C27" s="130" t="s">
        <v>252</v>
      </c>
      <c r="D27" s="130">
        <v>130</v>
      </c>
      <c r="E27" s="122"/>
      <c r="F27" s="123"/>
      <c r="G27" s="122"/>
      <c r="H27" s="122"/>
      <c r="I27" s="122"/>
      <c r="J27" s="122">
        <f t="shared" si="4"/>
        <v>0</v>
      </c>
      <c r="K27" s="124">
        <f t="shared" si="0"/>
        <v>0</v>
      </c>
      <c r="L27" s="125">
        <f t="shared" si="1"/>
        <v>0</v>
      </c>
      <c r="M27" s="125">
        <f t="shared" si="2"/>
        <v>0</v>
      </c>
      <c r="N27" s="125">
        <f t="shared" si="3"/>
        <v>0</v>
      </c>
      <c r="O27" s="125">
        <f t="shared" si="5"/>
        <v>0</v>
      </c>
    </row>
    <row r="28" spans="1:15" s="10" customFormat="1" x14ac:dyDescent="0.2">
      <c r="A28" s="118" t="s">
        <v>79</v>
      </c>
      <c r="B28" s="129" t="s">
        <v>242</v>
      </c>
      <c r="C28" s="130" t="s">
        <v>306</v>
      </c>
      <c r="D28" s="130">
        <v>40</v>
      </c>
      <c r="E28" s="122"/>
      <c r="F28" s="123"/>
      <c r="G28" s="122"/>
      <c r="H28" s="122"/>
      <c r="I28" s="122"/>
      <c r="J28" s="122">
        <f t="shared" si="4"/>
        <v>0</v>
      </c>
      <c r="K28" s="124">
        <f t="shared" si="0"/>
        <v>0</v>
      </c>
      <c r="L28" s="125">
        <f t="shared" si="1"/>
        <v>0</v>
      </c>
      <c r="M28" s="125">
        <f t="shared" si="2"/>
        <v>0</v>
      </c>
      <c r="N28" s="125">
        <f t="shared" si="3"/>
        <v>0</v>
      </c>
      <c r="O28" s="125">
        <f t="shared" si="5"/>
        <v>0</v>
      </c>
    </row>
    <row r="29" spans="1:15" s="10" customFormat="1" x14ac:dyDescent="0.2">
      <c r="A29" s="118" t="s">
        <v>80</v>
      </c>
      <c r="B29" s="129" t="s">
        <v>243</v>
      </c>
      <c r="C29" s="130" t="s">
        <v>118</v>
      </c>
      <c r="D29" s="128">
        <v>1</v>
      </c>
      <c r="E29" s="122"/>
      <c r="F29" s="123"/>
      <c r="G29" s="122"/>
      <c r="H29" s="122"/>
      <c r="I29" s="122"/>
      <c r="J29" s="122">
        <f t="shared" si="4"/>
        <v>0</v>
      </c>
      <c r="K29" s="124">
        <f t="shared" si="0"/>
        <v>0</v>
      </c>
      <c r="L29" s="125">
        <f t="shared" si="1"/>
        <v>0</v>
      </c>
      <c r="M29" s="125">
        <f t="shared" si="2"/>
        <v>0</v>
      </c>
      <c r="N29" s="125">
        <f t="shared" si="3"/>
        <v>0</v>
      </c>
      <c r="O29" s="125">
        <f t="shared" si="5"/>
        <v>0</v>
      </c>
    </row>
    <row r="30" spans="1:15" s="10" customFormat="1" x14ac:dyDescent="0.2">
      <c r="A30" s="118" t="s">
        <v>81</v>
      </c>
      <c r="B30" s="131" t="s">
        <v>244</v>
      </c>
      <c r="C30" s="120" t="s">
        <v>118</v>
      </c>
      <c r="D30" s="123">
        <v>1</v>
      </c>
      <c r="E30" s="122"/>
      <c r="F30" s="123"/>
      <c r="G30" s="122"/>
      <c r="H30" s="122"/>
      <c r="I30" s="122"/>
      <c r="J30" s="122">
        <f t="shared" si="4"/>
        <v>0</v>
      </c>
      <c r="K30" s="124">
        <f t="shared" si="0"/>
        <v>0</v>
      </c>
      <c r="L30" s="125">
        <f t="shared" si="1"/>
        <v>0</v>
      </c>
      <c r="M30" s="125">
        <f t="shared" si="2"/>
        <v>0</v>
      </c>
      <c r="N30" s="125">
        <f t="shared" si="3"/>
        <v>0</v>
      </c>
      <c r="O30" s="125">
        <f t="shared" si="5"/>
        <v>0</v>
      </c>
    </row>
    <row r="31" spans="1:15" s="10" customFormat="1" x14ac:dyDescent="0.2">
      <c r="A31" s="118" t="s">
        <v>82</v>
      </c>
      <c r="B31" s="131" t="s">
        <v>125</v>
      </c>
      <c r="C31" s="120" t="s">
        <v>118</v>
      </c>
      <c r="D31" s="123">
        <v>1</v>
      </c>
      <c r="E31" s="122"/>
      <c r="F31" s="123"/>
      <c r="G31" s="122"/>
      <c r="H31" s="122"/>
      <c r="I31" s="122"/>
      <c r="J31" s="122">
        <f t="shared" si="4"/>
        <v>0</v>
      </c>
      <c r="K31" s="124">
        <f t="shared" si="0"/>
        <v>0</v>
      </c>
      <c r="L31" s="125">
        <f t="shared" si="1"/>
        <v>0</v>
      </c>
      <c r="M31" s="125">
        <f t="shared" si="2"/>
        <v>0</v>
      </c>
      <c r="N31" s="125">
        <f t="shared" si="3"/>
        <v>0</v>
      </c>
      <c r="O31" s="125">
        <f t="shared" si="5"/>
        <v>0</v>
      </c>
    </row>
    <row r="32" spans="1:15" s="10" customFormat="1" x14ac:dyDescent="0.2">
      <c r="A32" s="118"/>
      <c r="B32" s="131"/>
      <c r="C32" s="120"/>
      <c r="D32" s="123"/>
      <c r="E32" s="122"/>
      <c r="F32" s="123"/>
      <c r="G32" s="122"/>
      <c r="H32" s="122"/>
      <c r="I32" s="122"/>
      <c r="J32" s="122">
        <f t="shared" si="4"/>
        <v>0</v>
      </c>
      <c r="K32" s="124">
        <f t="shared" si="0"/>
        <v>0</v>
      </c>
      <c r="L32" s="125">
        <f t="shared" si="1"/>
        <v>0</v>
      </c>
      <c r="M32" s="125">
        <f t="shared" si="2"/>
        <v>0</v>
      </c>
      <c r="N32" s="125">
        <f t="shared" si="3"/>
        <v>0</v>
      </c>
      <c r="O32" s="125">
        <f t="shared" si="5"/>
        <v>0</v>
      </c>
    </row>
    <row r="33" spans="1:15" s="10" customFormat="1" ht="24" x14ac:dyDescent="0.2">
      <c r="A33" s="118"/>
      <c r="B33" s="172" t="s">
        <v>253</v>
      </c>
      <c r="C33" s="130"/>
      <c r="D33" s="128"/>
      <c r="E33" s="122"/>
      <c r="F33" s="123"/>
      <c r="G33" s="122"/>
      <c r="H33" s="122"/>
      <c r="I33" s="122"/>
      <c r="J33" s="122">
        <f t="shared" si="4"/>
        <v>0</v>
      </c>
      <c r="K33" s="124">
        <f t="shared" si="0"/>
        <v>0</v>
      </c>
      <c r="L33" s="125">
        <f t="shared" si="1"/>
        <v>0</v>
      </c>
      <c r="M33" s="125">
        <f t="shared" si="2"/>
        <v>0</v>
      </c>
      <c r="N33" s="125">
        <f t="shared" si="3"/>
        <v>0</v>
      </c>
      <c r="O33" s="125">
        <f t="shared" si="5"/>
        <v>0</v>
      </c>
    </row>
    <row r="34" spans="1:15" s="10" customFormat="1" ht="132" x14ac:dyDescent="0.2">
      <c r="A34" s="118" t="s">
        <v>83</v>
      </c>
      <c r="B34" s="129" t="s">
        <v>254</v>
      </c>
      <c r="C34" s="130" t="s">
        <v>118</v>
      </c>
      <c r="D34" s="123">
        <v>1</v>
      </c>
      <c r="E34" s="122"/>
      <c r="F34" s="123"/>
      <c r="G34" s="122"/>
      <c r="H34" s="122"/>
      <c r="I34" s="122"/>
      <c r="J34" s="122">
        <f t="shared" si="4"/>
        <v>0</v>
      </c>
      <c r="K34" s="124">
        <f t="shared" si="0"/>
        <v>0</v>
      </c>
      <c r="L34" s="125">
        <f t="shared" si="1"/>
        <v>0</v>
      </c>
      <c r="M34" s="125">
        <f t="shared" si="2"/>
        <v>0</v>
      </c>
      <c r="N34" s="125">
        <f t="shared" si="3"/>
        <v>0</v>
      </c>
      <c r="O34" s="125">
        <f t="shared" si="5"/>
        <v>0</v>
      </c>
    </row>
    <row r="35" spans="1:15" s="10" customFormat="1" x14ac:dyDescent="0.2">
      <c r="A35" s="118" t="s">
        <v>84</v>
      </c>
      <c r="B35" s="129" t="s">
        <v>237</v>
      </c>
      <c r="C35" s="130" t="s">
        <v>118</v>
      </c>
      <c r="D35" s="128">
        <v>1</v>
      </c>
      <c r="E35" s="122"/>
      <c r="F35" s="123"/>
      <c r="G35" s="122"/>
      <c r="H35" s="122"/>
      <c r="I35" s="122"/>
      <c r="J35" s="122">
        <f t="shared" ref="J35:J45" si="6">ROUND(G35+H35+I35,2)</f>
        <v>0</v>
      </c>
      <c r="K35" s="124">
        <f t="shared" si="0"/>
        <v>0</v>
      </c>
      <c r="L35" s="125">
        <f t="shared" si="1"/>
        <v>0</v>
      </c>
      <c r="M35" s="125">
        <f t="shared" si="2"/>
        <v>0</v>
      </c>
      <c r="N35" s="125">
        <f t="shared" si="3"/>
        <v>0</v>
      </c>
      <c r="O35" s="125">
        <f t="shared" ref="O35:O45" si="7">ROUND(L35+M35+N35,2)</f>
        <v>0</v>
      </c>
    </row>
    <row r="36" spans="1:15" s="10" customFormat="1" x14ac:dyDescent="0.2">
      <c r="A36" s="118" t="s">
        <v>85</v>
      </c>
      <c r="B36" s="129" t="s">
        <v>238</v>
      </c>
      <c r="C36" s="130" t="s">
        <v>118</v>
      </c>
      <c r="D36" s="128">
        <v>1</v>
      </c>
      <c r="E36" s="122"/>
      <c r="F36" s="123"/>
      <c r="G36" s="122"/>
      <c r="H36" s="122"/>
      <c r="I36" s="122"/>
      <c r="J36" s="122">
        <f t="shared" si="6"/>
        <v>0</v>
      </c>
      <c r="K36" s="124">
        <f t="shared" si="0"/>
        <v>0</v>
      </c>
      <c r="L36" s="125">
        <f t="shared" si="1"/>
        <v>0</v>
      </c>
      <c r="M36" s="125">
        <f t="shared" si="2"/>
        <v>0</v>
      </c>
      <c r="N36" s="125">
        <f t="shared" si="3"/>
        <v>0</v>
      </c>
      <c r="O36" s="125">
        <f t="shared" si="7"/>
        <v>0</v>
      </c>
    </row>
    <row r="37" spans="1:15" s="10" customFormat="1" x14ac:dyDescent="0.2">
      <c r="A37" s="118" t="s">
        <v>86</v>
      </c>
      <c r="B37" s="129" t="s">
        <v>239</v>
      </c>
      <c r="C37" s="130" t="s">
        <v>118</v>
      </c>
      <c r="D37" s="130">
        <v>1</v>
      </c>
      <c r="E37" s="122"/>
      <c r="F37" s="123"/>
      <c r="G37" s="122"/>
      <c r="H37" s="122"/>
      <c r="I37" s="122"/>
      <c r="J37" s="122">
        <f t="shared" si="6"/>
        <v>0</v>
      </c>
      <c r="K37" s="124">
        <f t="shared" si="0"/>
        <v>0</v>
      </c>
      <c r="L37" s="125">
        <f t="shared" si="1"/>
        <v>0</v>
      </c>
      <c r="M37" s="125">
        <f t="shared" si="2"/>
        <v>0</v>
      </c>
      <c r="N37" s="125">
        <f t="shared" si="3"/>
        <v>0</v>
      </c>
      <c r="O37" s="125">
        <f t="shared" si="7"/>
        <v>0</v>
      </c>
    </row>
    <row r="38" spans="1:15" s="10" customFormat="1" ht="36" x14ac:dyDescent="0.2">
      <c r="A38" s="118" t="s">
        <v>87</v>
      </c>
      <c r="B38" s="129" t="s">
        <v>255</v>
      </c>
      <c r="C38" s="130" t="s">
        <v>118</v>
      </c>
      <c r="D38" s="128">
        <v>1</v>
      </c>
      <c r="E38" s="122"/>
      <c r="F38" s="123"/>
      <c r="G38" s="122"/>
      <c r="H38" s="122"/>
      <c r="I38" s="122"/>
      <c r="J38" s="122">
        <f t="shared" si="6"/>
        <v>0</v>
      </c>
      <c r="K38" s="124">
        <f t="shared" si="0"/>
        <v>0</v>
      </c>
      <c r="L38" s="125">
        <f t="shared" si="1"/>
        <v>0</v>
      </c>
      <c r="M38" s="125">
        <f t="shared" si="2"/>
        <v>0</v>
      </c>
      <c r="N38" s="125">
        <f t="shared" si="3"/>
        <v>0</v>
      </c>
      <c r="O38" s="125">
        <f t="shared" si="7"/>
        <v>0</v>
      </c>
    </row>
    <row r="39" spans="1:15" s="10" customFormat="1" x14ac:dyDescent="0.2">
      <c r="A39" s="118" t="s">
        <v>88</v>
      </c>
      <c r="B39" s="129" t="s">
        <v>240</v>
      </c>
      <c r="C39" s="120" t="s">
        <v>118</v>
      </c>
      <c r="D39" s="123">
        <v>2</v>
      </c>
      <c r="E39" s="122"/>
      <c r="F39" s="123"/>
      <c r="G39" s="122"/>
      <c r="H39" s="122"/>
      <c r="I39" s="122"/>
      <c r="J39" s="122">
        <f t="shared" si="6"/>
        <v>0</v>
      </c>
      <c r="K39" s="124">
        <f t="shared" si="0"/>
        <v>0</v>
      </c>
      <c r="L39" s="125">
        <f t="shared" si="1"/>
        <v>0</v>
      </c>
      <c r="M39" s="125">
        <f t="shared" si="2"/>
        <v>0</v>
      </c>
      <c r="N39" s="125">
        <f t="shared" si="3"/>
        <v>0</v>
      </c>
      <c r="O39" s="125">
        <f t="shared" si="7"/>
        <v>0</v>
      </c>
    </row>
    <row r="40" spans="1:15" s="10" customFormat="1" ht="24" x14ac:dyDescent="0.2">
      <c r="A40" s="118" t="s">
        <v>89</v>
      </c>
      <c r="B40" s="129" t="s">
        <v>256</v>
      </c>
      <c r="C40" s="120" t="s">
        <v>68</v>
      </c>
      <c r="D40" s="123">
        <v>4</v>
      </c>
      <c r="E40" s="122"/>
      <c r="F40" s="123"/>
      <c r="G40" s="122"/>
      <c r="H40" s="122"/>
      <c r="I40" s="122"/>
      <c r="J40" s="122">
        <f t="shared" si="6"/>
        <v>0</v>
      </c>
      <c r="K40" s="124">
        <f t="shared" si="0"/>
        <v>0</v>
      </c>
      <c r="L40" s="125">
        <f t="shared" si="1"/>
        <v>0</v>
      </c>
      <c r="M40" s="125">
        <f t="shared" si="2"/>
        <v>0</v>
      </c>
      <c r="N40" s="125">
        <f t="shared" si="3"/>
        <v>0</v>
      </c>
      <c r="O40" s="125">
        <f t="shared" si="7"/>
        <v>0</v>
      </c>
    </row>
    <row r="41" spans="1:15" s="10" customFormat="1" ht="15" customHeight="1" x14ac:dyDescent="0.2">
      <c r="A41" s="118" t="s">
        <v>90</v>
      </c>
      <c r="B41" s="129" t="s">
        <v>257</v>
      </c>
      <c r="C41" s="120" t="s">
        <v>68</v>
      </c>
      <c r="D41" s="123">
        <v>1</v>
      </c>
      <c r="E41" s="122"/>
      <c r="F41" s="123"/>
      <c r="G41" s="122"/>
      <c r="H41" s="122"/>
      <c r="I41" s="122"/>
      <c r="J41" s="122">
        <f t="shared" si="6"/>
        <v>0</v>
      </c>
      <c r="K41" s="124">
        <f t="shared" si="0"/>
        <v>0</v>
      </c>
      <c r="L41" s="125">
        <f t="shared" si="1"/>
        <v>0</v>
      </c>
      <c r="M41" s="125">
        <f t="shared" si="2"/>
        <v>0</v>
      </c>
      <c r="N41" s="125">
        <f t="shared" si="3"/>
        <v>0</v>
      </c>
      <c r="O41" s="125">
        <f t="shared" si="7"/>
        <v>0</v>
      </c>
    </row>
    <row r="42" spans="1:15" s="10" customFormat="1" ht="15.75" customHeight="1" x14ac:dyDescent="0.2">
      <c r="A42" s="118" t="s">
        <v>91</v>
      </c>
      <c r="B42" s="129" t="s">
        <v>258</v>
      </c>
      <c r="C42" s="130" t="s">
        <v>68</v>
      </c>
      <c r="D42" s="130">
        <v>3</v>
      </c>
      <c r="E42" s="122"/>
      <c r="F42" s="123"/>
      <c r="G42" s="122"/>
      <c r="H42" s="122"/>
      <c r="I42" s="122"/>
      <c r="J42" s="122">
        <f t="shared" si="6"/>
        <v>0</v>
      </c>
      <c r="K42" s="124">
        <f t="shared" si="0"/>
        <v>0</v>
      </c>
      <c r="L42" s="125">
        <f t="shared" si="1"/>
        <v>0</v>
      </c>
      <c r="M42" s="125">
        <f t="shared" si="2"/>
        <v>0</v>
      </c>
      <c r="N42" s="125">
        <f t="shared" si="3"/>
        <v>0</v>
      </c>
      <c r="O42" s="125">
        <f t="shared" si="7"/>
        <v>0</v>
      </c>
    </row>
    <row r="43" spans="1:15" s="10" customFormat="1" ht="15.75" customHeight="1" x14ac:dyDescent="0.2">
      <c r="A43" s="118" t="s">
        <v>133</v>
      </c>
      <c r="B43" s="129" t="s">
        <v>259</v>
      </c>
      <c r="C43" s="130" t="s">
        <v>68</v>
      </c>
      <c r="D43" s="130">
        <v>10</v>
      </c>
      <c r="E43" s="122"/>
      <c r="F43" s="123"/>
      <c r="G43" s="122"/>
      <c r="H43" s="122"/>
      <c r="I43" s="122"/>
      <c r="J43" s="122">
        <f t="shared" si="6"/>
        <v>0</v>
      </c>
      <c r="K43" s="124">
        <f t="shared" si="0"/>
        <v>0</v>
      </c>
      <c r="L43" s="125">
        <f t="shared" si="1"/>
        <v>0</v>
      </c>
      <c r="M43" s="125">
        <f t="shared" si="2"/>
        <v>0</v>
      </c>
      <c r="N43" s="125">
        <f t="shared" si="3"/>
        <v>0</v>
      </c>
      <c r="O43" s="125">
        <f t="shared" si="7"/>
        <v>0</v>
      </c>
    </row>
    <row r="44" spans="1:15" s="10" customFormat="1" x14ac:dyDescent="0.2">
      <c r="A44" s="118" t="s">
        <v>92</v>
      </c>
      <c r="B44" s="129" t="s">
        <v>260</v>
      </c>
      <c r="C44" s="130" t="s">
        <v>68</v>
      </c>
      <c r="D44" s="128">
        <v>1</v>
      </c>
      <c r="E44" s="122"/>
      <c r="F44" s="123"/>
      <c r="G44" s="122"/>
      <c r="H44" s="122"/>
      <c r="I44" s="122"/>
      <c r="J44" s="122">
        <f t="shared" si="6"/>
        <v>0</v>
      </c>
      <c r="K44" s="124">
        <f t="shared" si="0"/>
        <v>0</v>
      </c>
      <c r="L44" s="125">
        <f t="shared" si="1"/>
        <v>0</v>
      </c>
      <c r="M44" s="125">
        <f t="shared" si="2"/>
        <v>0</v>
      </c>
      <c r="N44" s="125">
        <f t="shared" si="3"/>
        <v>0</v>
      </c>
      <c r="O44" s="125">
        <f t="shared" si="7"/>
        <v>0</v>
      </c>
    </row>
    <row r="45" spans="1:15" s="10" customFormat="1" x14ac:dyDescent="0.2">
      <c r="A45" s="118" t="s">
        <v>134</v>
      </c>
      <c r="B45" s="131" t="s">
        <v>261</v>
      </c>
      <c r="C45" s="120" t="s">
        <v>68</v>
      </c>
      <c r="D45" s="123">
        <v>6</v>
      </c>
      <c r="E45" s="122"/>
      <c r="F45" s="123"/>
      <c r="G45" s="122"/>
      <c r="H45" s="122"/>
      <c r="I45" s="122"/>
      <c r="J45" s="122">
        <f t="shared" si="6"/>
        <v>0</v>
      </c>
      <c r="K45" s="124">
        <f t="shared" si="0"/>
        <v>0</v>
      </c>
      <c r="L45" s="125">
        <f t="shared" si="1"/>
        <v>0</v>
      </c>
      <c r="M45" s="125">
        <f t="shared" si="2"/>
        <v>0</v>
      </c>
      <c r="N45" s="125">
        <f t="shared" si="3"/>
        <v>0</v>
      </c>
      <c r="O45" s="125">
        <f t="shared" si="7"/>
        <v>0</v>
      </c>
    </row>
    <row r="46" spans="1:15" s="10" customFormat="1" x14ac:dyDescent="0.2">
      <c r="A46" s="118" t="s">
        <v>176</v>
      </c>
      <c r="B46" s="131" t="s">
        <v>262</v>
      </c>
      <c r="C46" s="130" t="s">
        <v>68</v>
      </c>
      <c r="D46" s="128">
        <v>2</v>
      </c>
      <c r="E46" s="122"/>
      <c r="F46" s="123"/>
      <c r="G46" s="122"/>
      <c r="H46" s="122"/>
      <c r="I46" s="122"/>
      <c r="J46" s="122">
        <f t="shared" si="4"/>
        <v>0</v>
      </c>
      <c r="K46" s="124">
        <f t="shared" ref="K46:K71" si="8">D46*E46</f>
        <v>0</v>
      </c>
      <c r="L46" s="125">
        <f t="shared" ref="L46:L71" si="9">ROUND(D46*G46,2)</f>
        <v>0</v>
      </c>
      <c r="M46" s="125">
        <f t="shared" ref="M46:M71" si="10">ROUND(D46*H46,2)</f>
        <v>0</v>
      </c>
      <c r="N46" s="125">
        <f t="shared" ref="N46:N71" si="11">ROUND(I46*D46,2)</f>
        <v>0</v>
      </c>
      <c r="O46" s="125">
        <f t="shared" si="5"/>
        <v>0</v>
      </c>
    </row>
    <row r="47" spans="1:15" s="10" customFormat="1" x14ac:dyDescent="0.2">
      <c r="A47" s="118" t="s">
        <v>177</v>
      </c>
      <c r="B47" s="129" t="s">
        <v>263</v>
      </c>
      <c r="C47" s="130" t="s">
        <v>68</v>
      </c>
      <c r="D47" s="128">
        <v>1</v>
      </c>
      <c r="E47" s="122"/>
      <c r="F47" s="123"/>
      <c r="G47" s="122"/>
      <c r="H47" s="122"/>
      <c r="I47" s="122"/>
      <c r="J47" s="122">
        <f t="shared" si="4"/>
        <v>0</v>
      </c>
      <c r="K47" s="124">
        <f t="shared" si="8"/>
        <v>0</v>
      </c>
      <c r="L47" s="125">
        <f t="shared" si="9"/>
        <v>0</v>
      </c>
      <c r="M47" s="125">
        <f t="shared" si="10"/>
        <v>0</v>
      </c>
      <c r="N47" s="125">
        <f t="shared" si="11"/>
        <v>0</v>
      </c>
      <c r="O47" s="125">
        <f t="shared" si="5"/>
        <v>0</v>
      </c>
    </row>
    <row r="48" spans="1:15" s="10" customFormat="1" x14ac:dyDescent="0.2">
      <c r="A48" s="118" t="s">
        <v>178</v>
      </c>
      <c r="B48" s="129" t="s">
        <v>264</v>
      </c>
      <c r="C48" s="130" t="s">
        <v>68</v>
      </c>
      <c r="D48" s="130">
        <v>3</v>
      </c>
      <c r="E48" s="122"/>
      <c r="F48" s="123"/>
      <c r="G48" s="122"/>
      <c r="H48" s="122"/>
      <c r="I48" s="122"/>
      <c r="J48" s="122">
        <f t="shared" si="4"/>
        <v>0</v>
      </c>
      <c r="K48" s="124">
        <f t="shared" si="8"/>
        <v>0</v>
      </c>
      <c r="L48" s="125">
        <f t="shared" si="9"/>
        <v>0</v>
      </c>
      <c r="M48" s="125">
        <f t="shared" si="10"/>
        <v>0</v>
      </c>
      <c r="N48" s="125">
        <f t="shared" si="11"/>
        <v>0</v>
      </c>
      <c r="O48" s="125">
        <f t="shared" si="5"/>
        <v>0</v>
      </c>
    </row>
    <row r="49" spans="1:15" s="10" customFormat="1" x14ac:dyDescent="0.2">
      <c r="A49" s="118" t="s">
        <v>179</v>
      </c>
      <c r="B49" s="129" t="s">
        <v>265</v>
      </c>
      <c r="C49" s="130" t="s">
        <v>68</v>
      </c>
      <c r="D49" s="128">
        <v>6</v>
      </c>
      <c r="E49" s="122"/>
      <c r="F49" s="123"/>
      <c r="G49" s="122"/>
      <c r="H49" s="122"/>
      <c r="I49" s="122"/>
      <c r="J49" s="122">
        <f t="shared" si="4"/>
        <v>0</v>
      </c>
      <c r="K49" s="124">
        <f t="shared" si="8"/>
        <v>0</v>
      </c>
      <c r="L49" s="125">
        <f t="shared" si="9"/>
        <v>0</v>
      </c>
      <c r="M49" s="125">
        <f t="shared" si="10"/>
        <v>0</v>
      </c>
      <c r="N49" s="125">
        <f t="shared" si="11"/>
        <v>0</v>
      </c>
      <c r="O49" s="125">
        <f t="shared" si="5"/>
        <v>0</v>
      </c>
    </row>
    <row r="50" spans="1:15" s="10" customFormat="1" x14ac:dyDescent="0.2">
      <c r="A50" s="118" t="s">
        <v>180</v>
      </c>
      <c r="B50" s="129" t="s">
        <v>270</v>
      </c>
      <c r="C50" s="120" t="s">
        <v>68</v>
      </c>
      <c r="D50" s="123">
        <v>8</v>
      </c>
      <c r="E50" s="122"/>
      <c r="F50" s="123"/>
      <c r="G50" s="122"/>
      <c r="H50" s="122"/>
      <c r="I50" s="122"/>
      <c r="J50" s="122">
        <f t="shared" si="4"/>
        <v>0</v>
      </c>
      <c r="K50" s="124">
        <f t="shared" si="8"/>
        <v>0</v>
      </c>
      <c r="L50" s="125">
        <f t="shared" si="9"/>
        <v>0</v>
      </c>
      <c r="M50" s="125">
        <f t="shared" si="10"/>
        <v>0</v>
      </c>
      <c r="N50" s="125">
        <f t="shared" si="11"/>
        <v>0</v>
      </c>
      <c r="O50" s="125">
        <f t="shared" si="5"/>
        <v>0</v>
      </c>
    </row>
    <row r="51" spans="1:15" s="10" customFormat="1" x14ac:dyDescent="0.2">
      <c r="A51" s="118" t="s">
        <v>181</v>
      </c>
      <c r="B51" s="129" t="s">
        <v>266</v>
      </c>
      <c r="C51" s="120" t="s">
        <v>306</v>
      </c>
      <c r="D51" s="123">
        <v>3</v>
      </c>
      <c r="E51" s="122"/>
      <c r="F51" s="123"/>
      <c r="G51" s="122"/>
      <c r="H51" s="122"/>
      <c r="I51" s="122"/>
      <c r="J51" s="122">
        <f t="shared" si="4"/>
        <v>0</v>
      </c>
      <c r="K51" s="124">
        <f t="shared" si="8"/>
        <v>0</v>
      </c>
      <c r="L51" s="125">
        <f t="shared" si="9"/>
        <v>0</v>
      </c>
      <c r="M51" s="125">
        <f t="shared" si="10"/>
        <v>0</v>
      </c>
      <c r="N51" s="125">
        <f t="shared" si="11"/>
        <v>0</v>
      </c>
      <c r="O51" s="125">
        <f t="shared" si="5"/>
        <v>0</v>
      </c>
    </row>
    <row r="52" spans="1:15" s="10" customFormat="1" ht="15" customHeight="1" x14ac:dyDescent="0.2">
      <c r="A52" s="118" t="s">
        <v>182</v>
      </c>
      <c r="B52" s="129" t="s">
        <v>267</v>
      </c>
      <c r="C52" s="120" t="s">
        <v>306</v>
      </c>
      <c r="D52" s="123">
        <v>6</v>
      </c>
      <c r="E52" s="122"/>
      <c r="F52" s="123"/>
      <c r="G52" s="122"/>
      <c r="H52" s="122"/>
      <c r="I52" s="122"/>
      <c r="J52" s="122">
        <f t="shared" si="4"/>
        <v>0</v>
      </c>
      <c r="K52" s="124">
        <f t="shared" si="8"/>
        <v>0</v>
      </c>
      <c r="L52" s="125">
        <f t="shared" si="9"/>
        <v>0</v>
      </c>
      <c r="M52" s="125">
        <f t="shared" si="10"/>
        <v>0</v>
      </c>
      <c r="N52" s="125">
        <f t="shared" si="11"/>
        <v>0</v>
      </c>
      <c r="O52" s="125">
        <f t="shared" si="5"/>
        <v>0</v>
      </c>
    </row>
    <row r="53" spans="1:15" s="10" customFormat="1" ht="15.75" customHeight="1" x14ac:dyDescent="0.2">
      <c r="A53" s="118" t="s">
        <v>183</v>
      </c>
      <c r="B53" s="129" t="s">
        <v>268</v>
      </c>
      <c r="C53" s="130" t="s">
        <v>306</v>
      </c>
      <c r="D53" s="130">
        <v>39</v>
      </c>
      <c r="E53" s="122"/>
      <c r="F53" s="123"/>
      <c r="G53" s="122"/>
      <c r="H53" s="122"/>
      <c r="I53" s="122"/>
      <c r="J53" s="122">
        <f t="shared" si="4"/>
        <v>0</v>
      </c>
      <c r="K53" s="124">
        <f t="shared" si="8"/>
        <v>0</v>
      </c>
      <c r="L53" s="125">
        <f t="shared" si="9"/>
        <v>0</v>
      </c>
      <c r="M53" s="125">
        <f t="shared" si="10"/>
        <v>0</v>
      </c>
      <c r="N53" s="125">
        <f t="shared" si="11"/>
        <v>0</v>
      </c>
      <c r="O53" s="125">
        <f t="shared" si="5"/>
        <v>0</v>
      </c>
    </row>
    <row r="54" spans="1:15" s="10" customFormat="1" ht="15.75" customHeight="1" x14ac:dyDescent="0.2">
      <c r="A54" s="118" t="s">
        <v>184</v>
      </c>
      <c r="B54" s="129" t="s">
        <v>269</v>
      </c>
      <c r="C54" s="130" t="s">
        <v>306</v>
      </c>
      <c r="D54" s="130">
        <v>21</v>
      </c>
      <c r="E54" s="122"/>
      <c r="F54" s="123"/>
      <c r="G54" s="122"/>
      <c r="H54" s="122"/>
      <c r="I54" s="122"/>
      <c r="J54" s="122">
        <f t="shared" si="4"/>
        <v>0</v>
      </c>
      <c r="K54" s="124">
        <f t="shared" si="8"/>
        <v>0</v>
      </c>
      <c r="L54" s="125">
        <f t="shared" si="9"/>
        <v>0</v>
      </c>
      <c r="M54" s="125">
        <f t="shared" si="10"/>
        <v>0</v>
      </c>
      <c r="N54" s="125">
        <f t="shared" si="11"/>
        <v>0</v>
      </c>
      <c r="O54" s="125">
        <f t="shared" si="5"/>
        <v>0</v>
      </c>
    </row>
    <row r="55" spans="1:15" s="10" customFormat="1" x14ac:dyDescent="0.2">
      <c r="A55" s="118" t="s">
        <v>185</v>
      </c>
      <c r="B55" s="129" t="s">
        <v>245</v>
      </c>
      <c r="C55" s="130" t="s">
        <v>306</v>
      </c>
      <c r="D55" s="128">
        <v>27</v>
      </c>
      <c r="E55" s="122"/>
      <c r="F55" s="123"/>
      <c r="G55" s="122"/>
      <c r="H55" s="122"/>
      <c r="I55" s="122"/>
      <c r="J55" s="122">
        <f t="shared" si="4"/>
        <v>0</v>
      </c>
      <c r="K55" s="124">
        <f t="shared" si="8"/>
        <v>0</v>
      </c>
      <c r="L55" s="125">
        <f t="shared" si="9"/>
        <v>0</v>
      </c>
      <c r="M55" s="125">
        <f t="shared" si="10"/>
        <v>0</v>
      </c>
      <c r="N55" s="125">
        <f t="shared" si="11"/>
        <v>0</v>
      </c>
      <c r="O55" s="125">
        <f t="shared" si="5"/>
        <v>0</v>
      </c>
    </row>
    <row r="56" spans="1:15" s="10" customFormat="1" x14ac:dyDescent="0.2">
      <c r="A56" s="118" t="s">
        <v>186</v>
      </c>
      <c r="B56" s="129" t="s">
        <v>246</v>
      </c>
      <c r="C56" s="120" t="s">
        <v>306</v>
      </c>
      <c r="D56" s="123">
        <v>9</v>
      </c>
      <c r="E56" s="122"/>
      <c r="F56" s="123"/>
      <c r="G56" s="122"/>
      <c r="H56" s="122"/>
      <c r="I56" s="122"/>
      <c r="J56" s="122">
        <f t="shared" si="4"/>
        <v>0</v>
      </c>
      <c r="K56" s="124">
        <f t="shared" si="8"/>
        <v>0</v>
      </c>
      <c r="L56" s="125">
        <f t="shared" si="9"/>
        <v>0</v>
      </c>
      <c r="M56" s="125">
        <f t="shared" si="10"/>
        <v>0</v>
      </c>
      <c r="N56" s="125">
        <f t="shared" si="11"/>
        <v>0</v>
      </c>
      <c r="O56" s="125">
        <f t="shared" si="5"/>
        <v>0</v>
      </c>
    </row>
    <row r="57" spans="1:15" s="10" customFormat="1" ht="24" x14ac:dyDescent="0.2">
      <c r="A57" s="118" t="s">
        <v>187</v>
      </c>
      <c r="B57" s="131" t="s">
        <v>251</v>
      </c>
      <c r="C57" s="120" t="s">
        <v>252</v>
      </c>
      <c r="D57" s="123">
        <v>15</v>
      </c>
      <c r="E57" s="122"/>
      <c r="F57" s="123"/>
      <c r="G57" s="122"/>
      <c r="H57" s="122"/>
      <c r="I57" s="122"/>
      <c r="J57" s="122">
        <f t="shared" si="4"/>
        <v>0</v>
      </c>
      <c r="K57" s="124">
        <f t="shared" si="8"/>
        <v>0</v>
      </c>
      <c r="L57" s="125">
        <f t="shared" si="9"/>
        <v>0</v>
      </c>
      <c r="M57" s="125">
        <f t="shared" si="10"/>
        <v>0</v>
      </c>
      <c r="N57" s="125">
        <f t="shared" si="11"/>
        <v>0</v>
      </c>
      <c r="O57" s="125">
        <f t="shared" si="5"/>
        <v>0</v>
      </c>
    </row>
    <row r="58" spans="1:15" s="10" customFormat="1" x14ac:dyDescent="0.2">
      <c r="A58" s="118" t="s">
        <v>188</v>
      </c>
      <c r="B58" s="129" t="s">
        <v>243</v>
      </c>
      <c r="C58" s="120" t="s">
        <v>118</v>
      </c>
      <c r="D58" s="123">
        <v>1</v>
      </c>
      <c r="E58" s="122"/>
      <c r="F58" s="123"/>
      <c r="G58" s="122"/>
      <c r="H58" s="122"/>
      <c r="I58" s="122"/>
      <c r="J58" s="122">
        <f t="shared" ref="J58:J64" si="12">ROUND(G58+H58+I58,2)</f>
        <v>0</v>
      </c>
      <c r="K58" s="124">
        <f t="shared" si="8"/>
        <v>0</v>
      </c>
      <c r="L58" s="125">
        <f t="shared" si="9"/>
        <v>0</v>
      </c>
      <c r="M58" s="125">
        <f t="shared" si="10"/>
        <v>0</v>
      </c>
      <c r="N58" s="125">
        <f t="shared" si="11"/>
        <v>0</v>
      </c>
      <c r="O58" s="125">
        <f t="shared" ref="O58:O64" si="13">ROUND(L58+M58+N58,2)</f>
        <v>0</v>
      </c>
    </row>
    <row r="59" spans="1:15" s="10" customFormat="1" ht="15" customHeight="1" x14ac:dyDescent="0.2">
      <c r="A59" s="118" t="s">
        <v>189</v>
      </c>
      <c r="B59" s="131" t="s">
        <v>244</v>
      </c>
      <c r="C59" s="120" t="s">
        <v>118</v>
      </c>
      <c r="D59" s="123">
        <v>1</v>
      </c>
      <c r="E59" s="122"/>
      <c r="F59" s="123"/>
      <c r="G59" s="122"/>
      <c r="H59" s="122"/>
      <c r="I59" s="122"/>
      <c r="J59" s="122">
        <f t="shared" si="12"/>
        <v>0</v>
      </c>
      <c r="K59" s="124">
        <f t="shared" si="8"/>
        <v>0</v>
      </c>
      <c r="L59" s="125">
        <f t="shared" si="9"/>
        <v>0</v>
      </c>
      <c r="M59" s="125">
        <f t="shared" si="10"/>
        <v>0</v>
      </c>
      <c r="N59" s="125">
        <f t="shared" si="11"/>
        <v>0</v>
      </c>
      <c r="O59" s="125">
        <f t="shared" si="13"/>
        <v>0</v>
      </c>
    </row>
    <row r="60" spans="1:15" s="10" customFormat="1" ht="15.75" customHeight="1" x14ac:dyDescent="0.2">
      <c r="A60" s="118" t="s">
        <v>190</v>
      </c>
      <c r="B60" s="131" t="s">
        <v>125</v>
      </c>
      <c r="C60" s="130" t="s">
        <v>118</v>
      </c>
      <c r="D60" s="130">
        <v>1</v>
      </c>
      <c r="E60" s="122"/>
      <c r="F60" s="123"/>
      <c r="G60" s="122"/>
      <c r="H60" s="122"/>
      <c r="I60" s="122"/>
      <c r="J60" s="122">
        <f t="shared" si="12"/>
        <v>0</v>
      </c>
      <c r="K60" s="124">
        <f t="shared" si="8"/>
        <v>0</v>
      </c>
      <c r="L60" s="125">
        <f t="shared" si="9"/>
        <v>0</v>
      </c>
      <c r="M60" s="125">
        <f t="shared" si="10"/>
        <v>0</v>
      </c>
      <c r="N60" s="125">
        <f t="shared" si="11"/>
        <v>0</v>
      </c>
      <c r="O60" s="125">
        <f t="shared" si="13"/>
        <v>0</v>
      </c>
    </row>
    <row r="61" spans="1:15" s="10" customFormat="1" x14ac:dyDescent="0.2">
      <c r="A61" s="118"/>
      <c r="B61" s="129"/>
      <c r="C61" s="130"/>
      <c r="D61" s="130"/>
      <c r="E61" s="122"/>
      <c r="F61" s="123"/>
      <c r="G61" s="122"/>
      <c r="H61" s="122"/>
      <c r="I61" s="122"/>
      <c r="J61" s="122">
        <f t="shared" si="12"/>
        <v>0</v>
      </c>
      <c r="K61" s="124">
        <f t="shared" si="8"/>
        <v>0</v>
      </c>
      <c r="L61" s="125">
        <f t="shared" si="9"/>
        <v>0</v>
      </c>
      <c r="M61" s="125">
        <f t="shared" si="10"/>
        <v>0</v>
      </c>
      <c r="N61" s="125">
        <f t="shared" si="11"/>
        <v>0</v>
      </c>
      <c r="O61" s="125">
        <f t="shared" si="13"/>
        <v>0</v>
      </c>
    </row>
    <row r="62" spans="1:15" s="10" customFormat="1" x14ac:dyDescent="0.2">
      <c r="A62" s="118"/>
      <c r="B62" s="172" t="s">
        <v>271</v>
      </c>
      <c r="C62" s="130"/>
      <c r="D62" s="128"/>
      <c r="E62" s="122"/>
      <c r="F62" s="123"/>
      <c r="G62" s="122"/>
      <c r="H62" s="122"/>
      <c r="I62" s="122"/>
      <c r="J62" s="122">
        <f t="shared" si="12"/>
        <v>0</v>
      </c>
      <c r="K62" s="124">
        <f t="shared" si="8"/>
        <v>0</v>
      </c>
      <c r="L62" s="125">
        <f t="shared" si="9"/>
        <v>0</v>
      </c>
      <c r="M62" s="125">
        <f t="shared" si="10"/>
        <v>0</v>
      </c>
      <c r="N62" s="125">
        <f t="shared" si="11"/>
        <v>0</v>
      </c>
      <c r="O62" s="125">
        <f t="shared" si="13"/>
        <v>0</v>
      </c>
    </row>
    <row r="63" spans="1:15" s="10" customFormat="1" x14ac:dyDescent="0.2">
      <c r="A63" s="118" t="s">
        <v>191</v>
      </c>
      <c r="B63" s="131" t="s">
        <v>272</v>
      </c>
      <c r="C63" s="120" t="s">
        <v>279</v>
      </c>
      <c r="D63" s="123">
        <v>2</v>
      </c>
      <c r="E63" s="122"/>
      <c r="F63" s="123"/>
      <c r="G63" s="122"/>
      <c r="H63" s="122"/>
      <c r="I63" s="122"/>
      <c r="J63" s="122">
        <f t="shared" si="12"/>
        <v>0</v>
      </c>
      <c r="K63" s="124">
        <f t="shared" si="8"/>
        <v>0</v>
      </c>
      <c r="L63" s="125">
        <f t="shared" si="9"/>
        <v>0</v>
      </c>
      <c r="M63" s="125">
        <f t="shared" si="10"/>
        <v>0</v>
      </c>
      <c r="N63" s="125">
        <f t="shared" si="11"/>
        <v>0</v>
      </c>
      <c r="O63" s="125">
        <f t="shared" si="13"/>
        <v>0</v>
      </c>
    </row>
    <row r="64" spans="1:15" s="10" customFormat="1" ht="24" x14ac:dyDescent="0.2">
      <c r="A64" s="118" t="s">
        <v>192</v>
      </c>
      <c r="B64" s="131" t="s">
        <v>273</v>
      </c>
      <c r="C64" s="120" t="s">
        <v>68</v>
      </c>
      <c r="D64" s="123">
        <v>2</v>
      </c>
      <c r="E64" s="122"/>
      <c r="F64" s="123"/>
      <c r="G64" s="122"/>
      <c r="H64" s="122"/>
      <c r="I64" s="122"/>
      <c r="J64" s="122">
        <f t="shared" si="12"/>
        <v>0</v>
      </c>
      <c r="K64" s="124">
        <f t="shared" si="8"/>
        <v>0</v>
      </c>
      <c r="L64" s="125">
        <f t="shared" si="9"/>
        <v>0</v>
      </c>
      <c r="M64" s="125">
        <f t="shared" si="10"/>
        <v>0</v>
      </c>
      <c r="N64" s="125">
        <f t="shared" si="11"/>
        <v>0</v>
      </c>
      <c r="O64" s="125">
        <f t="shared" si="13"/>
        <v>0</v>
      </c>
    </row>
    <row r="65" spans="1:15" s="10" customFormat="1" ht="24" x14ac:dyDescent="0.2">
      <c r="A65" s="118" t="s">
        <v>193</v>
      </c>
      <c r="B65" s="129" t="s">
        <v>274</v>
      </c>
      <c r="C65" s="120" t="s">
        <v>68</v>
      </c>
      <c r="D65" s="123">
        <v>2</v>
      </c>
      <c r="E65" s="122"/>
      <c r="F65" s="123"/>
      <c r="G65" s="122"/>
      <c r="H65" s="122"/>
      <c r="I65" s="122"/>
      <c r="J65" s="122">
        <f t="shared" si="4"/>
        <v>0</v>
      </c>
      <c r="K65" s="124">
        <f t="shared" si="8"/>
        <v>0</v>
      </c>
      <c r="L65" s="125">
        <f t="shared" si="9"/>
        <v>0</v>
      </c>
      <c r="M65" s="125">
        <f t="shared" si="10"/>
        <v>0</v>
      </c>
      <c r="N65" s="125">
        <f t="shared" si="11"/>
        <v>0</v>
      </c>
      <c r="O65" s="125">
        <f t="shared" si="5"/>
        <v>0</v>
      </c>
    </row>
    <row r="66" spans="1:15" s="10" customFormat="1" ht="15" customHeight="1" x14ac:dyDescent="0.2">
      <c r="A66" s="118" t="s">
        <v>194</v>
      </c>
      <c r="B66" s="129" t="s">
        <v>275</v>
      </c>
      <c r="C66" s="120" t="s">
        <v>279</v>
      </c>
      <c r="D66" s="123">
        <v>10</v>
      </c>
      <c r="E66" s="122"/>
      <c r="F66" s="123"/>
      <c r="G66" s="122"/>
      <c r="H66" s="122"/>
      <c r="I66" s="122"/>
      <c r="J66" s="122">
        <f t="shared" si="4"/>
        <v>0</v>
      </c>
      <c r="K66" s="124">
        <f t="shared" si="8"/>
        <v>0</v>
      </c>
      <c r="L66" s="125">
        <f t="shared" si="9"/>
        <v>0</v>
      </c>
      <c r="M66" s="125">
        <f t="shared" si="10"/>
        <v>0</v>
      </c>
      <c r="N66" s="125">
        <f t="shared" si="11"/>
        <v>0</v>
      </c>
      <c r="O66" s="125">
        <f t="shared" si="5"/>
        <v>0</v>
      </c>
    </row>
    <row r="67" spans="1:15" s="10" customFormat="1" ht="24" x14ac:dyDescent="0.2">
      <c r="A67" s="118" t="s">
        <v>195</v>
      </c>
      <c r="B67" s="129" t="s">
        <v>276</v>
      </c>
      <c r="C67" s="130" t="s">
        <v>68</v>
      </c>
      <c r="D67" s="130">
        <v>4</v>
      </c>
      <c r="E67" s="122"/>
      <c r="F67" s="123"/>
      <c r="G67" s="122"/>
      <c r="H67" s="122"/>
      <c r="I67" s="122"/>
      <c r="J67" s="122">
        <f t="shared" si="4"/>
        <v>0</v>
      </c>
      <c r="K67" s="124">
        <f t="shared" si="8"/>
        <v>0</v>
      </c>
      <c r="L67" s="125">
        <f t="shared" si="9"/>
        <v>0</v>
      </c>
      <c r="M67" s="125">
        <f t="shared" si="10"/>
        <v>0</v>
      </c>
      <c r="N67" s="125">
        <f t="shared" si="11"/>
        <v>0</v>
      </c>
      <c r="O67" s="125">
        <f t="shared" si="5"/>
        <v>0</v>
      </c>
    </row>
    <row r="68" spans="1:15" s="10" customFormat="1" ht="24" x14ac:dyDescent="0.2">
      <c r="A68" s="118" t="s">
        <v>196</v>
      </c>
      <c r="B68" s="129" t="s">
        <v>672</v>
      </c>
      <c r="C68" s="130" t="s">
        <v>68</v>
      </c>
      <c r="D68" s="130">
        <v>6</v>
      </c>
      <c r="E68" s="122"/>
      <c r="F68" s="123"/>
      <c r="G68" s="122"/>
      <c r="H68" s="122"/>
      <c r="I68" s="122"/>
      <c r="J68" s="122">
        <f t="shared" si="4"/>
        <v>0</v>
      </c>
      <c r="K68" s="124">
        <f t="shared" si="8"/>
        <v>0</v>
      </c>
      <c r="L68" s="125">
        <f t="shared" si="9"/>
        <v>0</v>
      </c>
      <c r="M68" s="125">
        <f t="shared" si="10"/>
        <v>0</v>
      </c>
      <c r="N68" s="125">
        <f t="shared" si="11"/>
        <v>0</v>
      </c>
      <c r="O68" s="125">
        <f t="shared" si="5"/>
        <v>0</v>
      </c>
    </row>
    <row r="69" spans="1:15" s="10" customFormat="1" x14ac:dyDescent="0.2">
      <c r="A69" s="118" t="s">
        <v>197</v>
      </c>
      <c r="B69" s="129" t="s">
        <v>277</v>
      </c>
      <c r="C69" s="130" t="s">
        <v>279</v>
      </c>
      <c r="D69" s="128">
        <v>2</v>
      </c>
      <c r="E69" s="122"/>
      <c r="F69" s="123"/>
      <c r="G69" s="122"/>
      <c r="H69" s="122"/>
      <c r="I69" s="122"/>
      <c r="J69" s="122">
        <f t="shared" si="4"/>
        <v>0</v>
      </c>
      <c r="K69" s="124">
        <f t="shared" si="8"/>
        <v>0</v>
      </c>
      <c r="L69" s="125">
        <f t="shared" si="9"/>
        <v>0</v>
      </c>
      <c r="M69" s="125">
        <f t="shared" si="10"/>
        <v>0</v>
      </c>
      <c r="N69" s="125">
        <f t="shared" si="11"/>
        <v>0</v>
      </c>
      <c r="O69" s="125">
        <f t="shared" si="5"/>
        <v>0</v>
      </c>
    </row>
    <row r="70" spans="1:15" s="10" customFormat="1" ht="24" x14ac:dyDescent="0.2">
      <c r="A70" s="118" t="s">
        <v>198</v>
      </c>
      <c r="B70" s="131" t="s">
        <v>278</v>
      </c>
      <c r="C70" s="120" t="s">
        <v>68</v>
      </c>
      <c r="D70" s="123">
        <v>2</v>
      </c>
      <c r="E70" s="122"/>
      <c r="F70" s="123"/>
      <c r="G70" s="122"/>
      <c r="H70" s="122"/>
      <c r="I70" s="122"/>
      <c r="J70" s="122">
        <f t="shared" si="4"/>
        <v>0</v>
      </c>
      <c r="K70" s="124">
        <f t="shared" si="8"/>
        <v>0</v>
      </c>
      <c r="L70" s="125">
        <f t="shared" si="9"/>
        <v>0</v>
      </c>
      <c r="M70" s="125">
        <f t="shared" si="10"/>
        <v>0</v>
      </c>
      <c r="N70" s="125">
        <f t="shared" si="11"/>
        <v>0</v>
      </c>
      <c r="O70" s="125">
        <f t="shared" si="5"/>
        <v>0</v>
      </c>
    </row>
    <row r="71" spans="1:15" s="10" customFormat="1" x14ac:dyDescent="0.2">
      <c r="A71" s="118" t="s">
        <v>199</v>
      </c>
      <c r="B71" s="131" t="s">
        <v>125</v>
      </c>
      <c r="C71" s="120" t="s">
        <v>118</v>
      </c>
      <c r="D71" s="123">
        <v>1</v>
      </c>
      <c r="E71" s="122"/>
      <c r="F71" s="123"/>
      <c r="G71" s="122"/>
      <c r="H71" s="122"/>
      <c r="I71" s="122"/>
      <c r="J71" s="122">
        <f t="shared" si="4"/>
        <v>0</v>
      </c>
      <c r="K71" s="124">
        <f t="shared" si="8"/>
        <v>0</v>
      </c>
      <c r="L71" s="125">
        <f t="shared" si="9"/>
        <v>0</v>
      </c>
      <c r="M71" s="125">
        <f t="shared" si="10"/>
        <v>0</v>
      </c>
      <c r="N71" s="125">
        <f t="shared" si="11"/>
        <v>0</v>
      </c>
      <c r="O71" s="125">
        <f t="shared" si="5"/>
        <v>0</v>
      </c>
    </row>
    <row r="72" spans="1:15" s="10" customFormat="1" x14ac:dyDescent="0.2">
      <c r="A72" s="118"/>
      <c r="B72" s="135"/>
      <c r="C72" s="120"/>
      <c r="D72" s="123"/>
      <c r="E72" s="122"/>
      <c r="F72" s="123"/>
      <c r="G72" s="122"/>
      <c r="H72" s="122"/>
      <c r="I72" s="122"/>
      <c r="J72" s="122"/>
      <c r="K72" s="124"/>
      <c r="L72" s="125"/>
      <c r="M72" s="125"/>
      <c r="N72" s="125"/>
      <c r="O72" s="125"/>
    </row>
    <row r="73" spans="1:15" x14ac:dyDescent="0.2">
      <c r="A73" s="263" t="s">
        <v>93</v>
      </c>
      <c r="B73" s="263"/>
      <c r="C73" s="136"/>
      <c r="D73" s="137"/>
      <c r="E73" s="138"/>
      <c r="F73" s="139"/>
      <c r="G73" s="139"/>
      <c r="H73" s="139"/>
      <c r="I73" s="139"/>
      <c r="J73" s="139"/>
      <c r="K73" s="140">
        <f>SUM(K14:K72)</f>
        <v>0</v>
      </c>
      <c r="L73" s="140">
        <f>SUM(L14:L72)</f>
        <v>0</v>
      </c>
      <c r="M73" s="140">
        <f>SUM(M14:M72)</f>
        <v>0</v>
      </c>
      <c r="N73" s="140">
        <f>SUM(N14:N72)</f>
        <v>0</v>
      </c>
      <c r="O73" s="140">
        <f>SUM(O14:O72)</f>
        <v>0</v>
      </c>
    </row>
    <row r="74" spans="1:15" ht="13.5" thickBot="1" x14ac:dyDescent="0.25">
      <c r="A74" s="264" t="s">
        <v>94</v>
      </c>
      <c r="B74" s="264"/>
      <c r="C74" s="141"/>
      <c r="D74" s="142"/>
      <c r="E74" s="143"/>
      <c r="F74" s="143"/>
      <c r="G74" s="143"/>
      <c r="H74" s="143"/>
      <c r="I74" s="143"/>
      <c r="J74" s="143"/>
      <c r="K74" s="144"/>
      <c r="L74" s="145"/>
      <c r="M74" s="146">
        <f>ROUND(M73*C74,2)</f>
        <v>0</v>
      </c>
      <c r="N74" s="145"/>
      <c r="O74" s="147">
        <f>SUM(L74:N74)</f>
        <v>0</v>
      </c>
    </row>
    <row r="75" spans="1:15" ht="14.25" thickTop="1" thickBot="1" x14ac:dyDescent="0.25">
      <c r="A75" s="265" t="s">
        <v>95</v>
      </c>
      <c r="B75" s="265"/>
      <c r="C75" s="148"/>
      <c r="D75" s="149"/>
      <c r="E75" s="150"/>
      <c r="F75" s="150"/>
      <c r="G75" s="150"/>
      <c r="H75" s="150"/>
      <c r="I75" s="150"/>
      <c r="J75" s="150"/>
      <c r="K75" s="151"/>
      <c r="L75" s="152">
        <f>ROUND(SUM(L73:L74),2)</f>
        <v>0</v>
      </c>
      <c r="M75" s="152">
        <f>ROUND(SUM(M73:M74),2)</f>
        <v>0</v>
      </c>
      <c r="N75" s="152">
        <f>ROUND(SUM(N73:N74),2)</f>
        <v>0</v>
      </c>
      <c r="O75" s="152">
        <f>ROUND(SUM(O73:O74),2)</f>
        <v>0</v>
      </c>
    </row>
    <row r="76" spans="1:15" ht="13.5" thickTop="1" x14ac:dyDescent="0.2">
      <c r="A76" s="105"/>
      <c r="B76" s="105"/>
      <c r="C76" s="107"/>
      <c r="D76" s="107"/>
      <c r="E76" s="105"/>
      <c r="F76" s="105"/>
      <c r="G76" s="105"/>
      <c r="H76" s="105"/>
      <c r="I76" s="105"/>
      <c r="J76" s="105"/>
      <c r="K76" s="105"/>
      <c r="L76" s="105"/>
      <c r="M76" s="105"/>
      <c r="N76" s="105"/>
      <c r="O76" s="105"/>
    </row>
    <row r="77" spans="1:15" x14ac:dyDescent="0.2">
      <c r="A77" s="153"/>
      <c r="B77" s="266"/>
      <c r="C77" s="266"/>
      <c r="D77" s="266"/>
      <c r="E77" s="266"/>
      <c r="F77" s="266"/>
      <c r="G77" s="266"/>
      <c r="H77" s="266"/>
      <c r="I77" s="266"/>
      <c r="J77" s="266"/>
      <c r="K77" s="105"/>
      <c r="L77" s="105"/>
      <c r="M77" s="105"/>
      <c r="N77" s="105"/>
      <c r="O77" s="105"/>
    </row>
    <row r="78" spans="1:15" ht="12.75" customHeight="1" x14ac:dyDescent="0.2">
      <c r="A78" s="154" t="s">
        <v>96</v>
      </c>
      <c r="B78" s="155"/>
      <c r="C78" s="267"/>
      <c r="D78" s="267"/>
      <c r="E78" s="156"/>
      <c r="F78" s="156"/>
      <c r="G78" s="154" t="s">
        <v>45</v>
      </c>
      <c r="H78" s="233"/>
      <c r="I78" s="233"/>
      <c r="J78" s="233"/>
      <c r="K78" s="233"/>
      <c r="L78" s="233"/>
      <c r="M78" s="105"/>
      <c r="N78" s="105"/>
      <c r="O78" s="105"/>
    </row>
    <row r="79" spans="1:15" x14ac:dyDescent="0.2">
      <c r="A79" s="157"/>
      <c r="B79" s="158" t="s">
        <v>97</v>
      </c>
      <c r="C79" s="156"/>
      <c r="D79" s="159"/>
      <c r="E79" s="159"/>
      <c r="F79" s="160"/>
      <c r="G79" s="160"/>
      <c r="H79" s="269" t="s">
        <v>97</v>
      </c>
      <c r="I79" s="270"/>
      <c r="J79" s="270"/>
      <c r="K79" s="270"/>
      <c r="L79" s="270"/>
      <c r="M79" s="105"/>
      <c r="N79" s="105"/>
      <c r="O79" s="105"/>
    </row>
    <row r="80" spans="1:15" x14ac:dyDescent="0.2">
      <c r="A80" s="157"/>
      <c r="B80" s="157"/>
      <c r="C80" s="157"/>
      <c r="D80" s="157"/>
      <c r="E80" s="104"/>
      <c r="F80" s="160"/>
      <c r="G80" s="160"/>
      <c r="H80" s="105"/>
      <c r="I80" s="105"/>
      <c r="J80" s="105"/>
      <c r="K80" s="105"/>
      <c r="L80" s="105"/>
      <c r="M80" s="105"/>
      <c r="N80" s="105"/>
      <c r="O80" s="105"/>
    </row>
    <row r="81" spans="1:15" x14ac:dyDescent="0.2">
      <c r="A81" s="161"/>
      <c r="B81" s="157"/>
      <c r="C81" s="268"/>
      <c r="D81" s="268"/>
      <c r="E81" s="104"/>
      <c r="F81" s="160"/>
      <c r="G81" s="161" t="s">
        <v>730</v>
      </c>
      <c r="H81" s="105"/>
      <c r="I81" s="105"/>
      <c r="J81" s="105"/>
      <c r="K81" s="105"/>
      <c r="L81" s="105"/>
      <c r="M81" s="105"/>
      <c r="N81" s="105"/>
      <c r="O81" s="105"/>
    </row>
    <row r="82" spans="1:15" x14ac:dyDescent="0.2">
      <c r="A82" s="105"/>
      <c r="B82" s="262"/>
      <c r="C82" s="262"/>
      <c r="D82" s="107"/>
      <c r="E82" s="105"/>
      <c r="F82" s="105"/>
      <c r="G82" s="105"/>
      <c r="H82" s="105"/>
      <c r="I82" s="105"/>
      <c r="J82" s="105"/>
      <c r="K82" s="105"/>
      <c r="L82" s="105"/>
      <c r="M82" s="105"/>
      <c r="N82" s="105"/>
      <c r="O82" s="105"/>
    </row>
  </sheetData>
  <mergeCells count="18">
    <mergeCell ref="A1:O1"/>
    <mergeCell ref="A2:O2"/>
    <mergeCell ref="K6:M6"/>
    <mergeCell ref="N6:O6"/>
    <mergeCell ref="A10:A11"/>
    <mergeCell ref="B10:B11"/>
    <mergeCell ref="C10:C11"/>
    <mergeCell ref="D10:D11"/>
    <mergeCell ref="E10:J10"/>
    <mergeCell ref="K10:O10"/>
    <mergeCell ref="B82:C82"/>
    <mergeCell ref="A73:B73"/>
    <mergeCell ref="A74:B74"/>
    <mergeCell ref="A75:B75"/>
    <mergeCell ref="B77:J77"/>
    <mergeCell ref="C78:D78"/>
    <mergeCell ref="C81:D81"/>
    <mergeCell ref="H79:L79"/>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Nr.1-5</oddFooter>
  </headerFooter>
  <rowBreaks count="1" manualBreakCount="1">
    <brk id="69"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showZeros="0" zoomScaleNormal="100" workbookViewId="0">
      <selection activeCell="H21" sqref="H21"/>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746</v>
      </c>
      <c r="B1" s="271"/>
      <c r="C1" s="271"/>
      <c r="D1" s="271"/>
      <c r="E1" s="271"/>
      <c r="F1" s="271"/>
      <c r="G1" s="271"/>
      <c r="H1" s="271"/>
      <c r="I1" s="271"/>
      <c r="J1" s="271"/>
      <c r="K1" s="271"/>
      <c r="L1" s="271"/>
      <c r="M1" s="271"/>
      <c r="N1" s="271"/>
      <c r="O1" s="271"/>
    </row>
    <row r="2" spans="1:15" x14ac:dyDescent="0.2">
      <c r="A2" s="272" t="s">
        <v>280</v>
      </c>
      <c r="B2" s="272"/>
      <c r="C2" s="272"/>
      <c r="D2" s="272"/>
      <c r="E2" s="272"/>
      <c r="F2" s="272"/>
      <c r="G2" s="272"/>
      <c r="H2" s="272"/>
      <c r="I2" s="272"/>
      <c r="J2" s="272"/>
      <c r="K2" s="272"/>
      <c r="L2" s="272"/>
      <c r="M2" s="272"/>
      <c r="N2" s="272"/>
      <c r="O2" s="272"/>
    </row>
    <row r="3" spans="1:15" s="99" customFormat="1" ht="16.5" customHeight="1" x14ac:dyDescent="0.2">
      <c r="A3" s="8"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O46</f>
        <v>0</v>
      </c>
      <c r="O6" s="274"/>
    </row>
    <row r="7" spans="1:15" x14ac:dyDescent="0.2">
      <c r="B7" s="98"/>
      <c r="C7" s="98"/>
      <c r="D7" s="98"/>
      <c r="L7" s="10"/>
    </row>
    <row r="8" spans="1:15" x14ac:dyDescent="0.2">
      <c r="A8" s="171" t="s">
        <v>735</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08" t="s">
        <v>54</v>
      </c>
      <c r="F11" s="108" t="s">
        <v>55</v>
      </c>
      <c r="G11" s="108" t="s">
        <v>56</v>
      </c>
      <c r="H11" s="108" t="s">
        <v>57</v>
      </c>
      <c r="I11" s="108" t="s">
        <v>58</v>
      </c>
      <c r="J11" s="108" t="s">
        <v>59</v>
      </c>
      <c r="K11" s="108" t="s">
        <v>60</v>
      </c>
      <c r="L11" s="108" t="s">
        <v>56</v>
      </c>
      <c r="M11" s="108" t="s">
        <v>61</v>
      </c>
      <c r="N11" s="108" t="s">
        <v>58</v>
      </c>
      <c r="O11" s="108"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ht="15.75" customHeight="1" x14ac:dyDescent="0.2">
      <c r="A14" s="118" t="s">
        <v>63</v>
      </c>
      <c r="B14" s="119" t="s">
        <v>705</v>
      </c>
      <c r="C14" s="120" t="s">
        <v>306</v>
      </c>
      <c r="D14" s="121">
        <v>390</v>
      </c>
      <c r="E14" s="122"/>
      <c r="F14" s="123"/>
      <c r="G14" s="122"/>
      <c r="H14" s="122"/>
      <c r="I14" s="122"/>
      <c r="J14" s="122">
        <f>ROUND(G14+H14+I14,2)</f>
        <v>0</v>
      </c>
      <c r="K14" s="124">
        <f t="shared" ref="K14:K42" si="0">D14*E14</f>
        <v>0</v>
      </c>
      <c r="L14" s="125">
        <f t="shared" ref="L14:L42" si="1">ROUND(D14*G14,2)</f>
        <v>0</v>
      </c>
      <c r="M14" s="125">
        <f t="shared" ref="M14:M42" si="2">ROUND(D14*H14,2)</f>
        <v>0</v>
      </c>
      <c r="N14" s="125">
        <f t="shared" ref="N14:N42" si="3">ROUND(I14*D14,2)</f>
        <v>0</v>
      </c>
      <c r="O14" s="125">
        <f>ROUND(L14+M14+N14,2)</f>
        <v>0</v>
      </c>
    </row>
    <row r="15" spans="1:15" s="10" customFormat="1" ht="60" x14ac:dyDescent="0.2">
      <c r="A15" s="118" t="s">
        <v>64</v>
      </c>
      <c r="B15" s="119" t="s">
        <v>297</v>
      </c>
      <c r="C15" s="120" t="s">
        <v>118</v>
      </c>
      <c r="D15" s="121">
        <v>1</v>
      </c>
      <c r="E15" s="122"/>
      <c r="F15" s="123"/>
      <c r="G15" s="122"/>
      <c r="H15" s="122"/>
      <c r="I15" s="122"/>
      <c r="J15" s="122">
        <f>ROUND(G15+H15+I15,2)</f>
        <v>0</v>
      </c>
      <c r="K15" s="124">
        <f t="shared" si="0"/>
        <v>0</v>
      </c>
      <c r="L15" s="125">
        <f t="shared" si="1"/>
        <v>0</v>
      </c>
      <c r="M15" s="125">
        <f t="shared" si="2"/>
        <v>0</v>
      </c>
      <c r="N15" s="125">
        <f t="shared" si="3"/>
        <v>0</v>
      </c>
      <c r="O15" s="125">
        <f>ROUND(L15+M15+N15,2)</f>
        <v>0</v>
      </c>
    </row>
    <row r="16" spans="1:15" s="10" customFormat="1" ht="24" x14ac:dyDescent="0.2">
      <c r="A16" s="118" t="s">
        <v>65</v>
      </c>
      <c r="B16" s="126" t="s">
        <v>298</v>
      </c>
      <c r="C16" s="120" t="s">
        <v>118</v>
      </c>
      <c r="D16" s="128">
        <v>1</v>
      </c>
      <c r="E16" s="122"/>
      <c r="F16" s="123"/>
      <c r="G16" s="122"/>
      <c r="H16" s="122"/>
      <c r="I16" s="122"/>
      <c r="J16" s="122">
        <f t="shared" ref="J16:J42" si="4">ROUND(G16+H16+I16,2)</f>
        <v>0</v>
      </c>
      <c r="K16" s="124">
        <f t="shared" si="0"/>
        <v>0</v>
      </c>
      <c r="L16" s="125">
        <f t="shared" si="1"/>
        <v>0</v>
      </c>
      <c r="M16" s="125">
        <f t="shared" si="2"/>
        <v>0</v>
      </c>
      <c r="N16" s="125">
        <f t="shared" si="3"/>
        <v>0</v>
      </c>
      <c r="O16" s="125">
        <f t="shared" ref="O16:O42" si="5">ROUND(L16+M16+N16,2)</f>
        <v>0</v>
      </c>
    </row>
    <row r="17" spans="1:15" s="10" customFormat="1" ht="24" x14ac:dyDescent="0.2">
      <c r="A17" s="118" t="s">
        <v>67</v>
      </c>
      <c r="B17" s="129" t="s">
        <v>671</v>
      </c>
      <c r="C17" s="120" t="s">
        <v>118</v>
      </c>
      <c r="D17" s="130">
        <v>1</v>
      </c>
      <c r="E17" s="122"/>
      <c r="F17" s="123"/>
      <c r="G17" s="122"/>
      <c r="H17" s="122"/>
      <c r="I17" s="122"/>
      <c r="J17" s="122">
        <f t="shared" si="4"/>
        <v>0</v>
      </c>
      <c r="K17" s="124">
        <f t="shared" si="0"/>
        <v>0</v>
      </c>
      <c r="L17" s="125">
        <f t="shared" si="1"/>
        <v>0</v>
      </c>
      <c r="M17" s="125">
        <f t="shared" si="2"/>
        <v>0</v>
      </c>
      <c r="N17" s="125">
        <f t="shared" si="3"/>
        <v>0</v>
      </c>
      <c r="O17" s="125">
        <f t="shared" si="5"/>
        <v>0</v>
      </c>
    </row>
    <row r="18" spans="1:15" s="10" customFormat="1" x14ac:dyDescent="0.2">
      <c r="A18" s="118" t="s">
        <v>69</v>
      </c>
      <c r="B18" s="131" t="s">
        <v>281</v>
      </c>
      <c r="C18" s="120" t="s">
        <v>68</v>
      </c>
      <c r="D18" s="122">
        <v>2</v>
      </c>
      <c r="E18" s="122"/>
      <c r="F18" s="123"/>
      <c r="G18" s="122"/>
      <c r="H18" s="122"/>
      <c r="I18" s="122"/>
      <c r="J18" s="122">
        <f t="shared" si="4"/>
        <v>0</v>
      </c>
      <c r="K18" s="124">
        <f t="shared" si="0"/>
        <v>0</v>
      </c>
      <c r="L18" s="125">
        <f t="shared" si="1"/>
        <v>0</v>
      </c>
      <c r="M18" s="125">
        <f t="shared" si="2"/>
        <v>0</v>
      </c>
      <c r="N18" s="125">
        <f t="shared" si="3"/>
        <v>0</v>
      </c>
      <c r="O18" s="125">
        <f t="shared" si="5"/>
        <v>0</v>
      </c>
    </row>
    <row r="19" spans="1:15" s="10" customFormat="1" ht="24" x14ac:dyDescent="0.2">
      <c r="A19" s="118" t="s">
        <v>70</v>
      </c>
      <c r="B19" s="131" t="s">
        <v>282</v>
      </c>
      <c r="C19" s="120" t="s">
        <v>68</v>
      </c>
      <c r="D19" s="122">
        <v>4</v>
      </c>
      <c r="E19" s="122"/>
      <c r="F19" s="123"/>
      <c r="G19" s="122"/>
      <c r="H19" s="122"/>
      <c r="I19" s="122"/>
      <c r="J19" s="122">
        <f t="shared" si="4"/>
        <v>0</v>
      </c>
      <c r="K19" s="124">
        <f t="shared" si="0"/>
        <v>0</v>
      </c>
      <c r="L19" s="125">
        <f t="shared" si="1"/>
        <v>0</v>
      </c>
      <c r="M19" s="125">
        <f t="shared" si="2"/>
        <v>0</v>
      </c>
      <c r="N19" s="125">
        <f t="shared" si="3"/>
        <v>0</v>
      </c>
      <c r="O19" s="125">
        <f t="shared" si="5"/>
        <v>0</v>
      </c>
    </row>
    <row r="20" spans="1:15" s="10" customFormat="1" ht="24" x14ac:dyDescent="0.2">
      <c r="A20" s="118" t="s">
        <v>71</v>
      </c>
      <c r="B20" s="131" t="s">
        <v>283</v>
      </c>
      <c r="C20" s="120" t="s">
        <v>68</v>
      </c>
      <c r="D20" s="122">
        <v>8</v>
      </c>
      <c r="E20" s="122"/>
      <c r="F20" s="123"/>
      <c r="G20" s="122"/>
      <c r="H20" s="122"/>
      <c r="I20" s="122"/>
      <c r="J20" s="122">
        <f t="shared" si="4"/>
        <v>0</v>
      </c>
      <c r="K20" s="124">
        <f t="shared" si="0"/>
        <v>0</v>
      </c>
      <c r="L20" s="125">
        <f t="shared" si="1"/>
        <v>0</v>
      </c>
      <c r="M20" s="125">
        <f t="shared" si="2"/>
        <v>0</v>
      </c>
      <c r="N20" s="125">
        <f t="shared" si="3"/>
        <v>0</v>
      </c>
      <c r="O20" s="125">
        <f t="shared" si="5"/>
        <v>0</v>
      </c>
    </row>
    <row r="21" spans="1:15" s="10" customFormat="1" ht="24" x14ac:dyDescent="0.2">
      <c r="A21" s="118" t="s">
        <v>72</v>
      </c>
      <c r="B21" s="131" t="s">
        <v>284</v>
      </c>
      <c r="C21" s="132" t="s">
        <v>68</v>
      </c>
      <c r="D21" s="133">
        <v>10</v>
      </c>
      <c r="E21" s="122"/>
      <c r="F21" s="123"/>
      <c r="G21" s="122"/>
      <c r="H21" s="122"/>
      <c r="I21" s="122"/>
      <c r="J21" s="122">
        <f t="shared" si="4"/>
        <v>0</v>
      </c>
      <c r="K21" s="124">
        <f t="shared" si="0"/>
        <v>0</v>
      </c>
      <c r="L21" s="125">
        <f t="shared" si="1"/>
        <v>0</v>
      </c>
      <c r="M21" s="125">
        <f t="shared" si="2"/>
        <v>0</v>
      </c>
      <c r="N21" s="125">
        <f t="shared" si="3"/>
        <v>0</v>
      </c>
      <c r="O21" s="125">
        <f t="shared" si="5"/>
        <v>0</v>
      </c>
    </row>
    <row r="22" spans="1:15" s="10" customFormat="1" ht="24" x14ac:dyDescent="0.2">
      <c r="A22" s="118" t="s">
        <v>73</v>
      </c>
      <c r="B22" s="129" t="s">
        <v>285</v>
      </c>
      <c r="C22" s="130" t="s">
        <v>68</v>
      </c>
      <c r="D22" s="130">
        <v>5</v>
      </c>
      <c r="E22" s="122"/>
      <c r="F22" s="123"/>
      <c r="G22" s="122"/>
      <c r="H22" s="122"/>
      <c r="I22" s="122"/>
      <c r="J22" s="122">
        <f t="shared" si="4"/>
        <v>0</v>
      </c>
      <c r="K22" s="124">
        <f t="shared" si="0"/>
        <v>0</v>
      </c>
      <c r="L22" s="125">
        <f t="shared" si="1"/>
        <v>0</v>
      </c>
      <c r="M22" s="125">
        <f t="shared" si="2"/>
        <v>0</v>
      </c>
      <c r="N22" s="125">
        <f t="shared" si="3"/>
        <v>0</v>
      </c>
      <c r="O22" s="125">
        <f t="shared" si="5"/>
        <v>0</v>
      </c>
    </row>
    <row r="23" spans="1:15" s="10" customFormat="1" ht="24" x14ac:dyDescent="0.2">
      <c r="A23" s="118" t="s">
        <v>74</v>
      </c>
      <c r="B23" s="170" t="s">
        <v>286</v>
      </c>
      <c r="C23" s="127" t="s">
        <v>68</v>
      </c>
      <c r="D23" s="128">
        <v>3</v>
      </c>
      <c r="E23" s="122"/>
      <c r="F23" s="123"/>
      <c r="G23" s="122"/>
      <c r="H23" s="122"/>
      <c r="I23" s="122"/>
      <c r="J23" s="122">
        <f t="shared" si="4"/>
        <v>0</v>
      </c>
      <c r="K23" s="124">
        <f t="shared" si="0"/>
        <v>0</v>
      </c>
      <c r="L23" s="125">
        <f t="shared" si="1"/>
        <v>0</v>
      </c>
      <c r="M23" s="125">
        <f t="shared" si="2"/>
        <v>0</v>
      </c>
      <c r="N23" s="125">
        <f t="shared" si="3"/>
        <v>0</v>
      </c>
      <c r="O23" s="125">
        <f t="shared" si="5"/>
        <v>0</v>
      </c>
    </row>
    <row r="24" spans="1:15" s="10" customFormat="1" ht="24" x14ac:dyDescent="0.2">
      <c r="A24" s="118" t="s">
        <v>75</v>
      </c>
      <c r="B24" s="170" t="s">
        <v>287</v>
      </c>
      <c r="C24" s="127" t="s">
        <v>68</v>
      </c>
      <c r="D24" s="128">
        <v>2</v>
      </c>
      <c r="E24" s="122"/>
      <c r="F24" s="123"/>
      <c r="G24" s="122"/>
      <c r="H24" s="122"/>
      <c r="I24" s="122"/>
      <c r="J24" s="122">
        <f t="shared" si="4"/>
        <v>0</v>
      </c>
      <c r="K24" s="124">
        <f t="shared" si="0"/>
        <v>0</v>
      </c>
      <c r="L24" s="125">
        <f t="shared" si="1"/>
        <v>0</v>
      </c>
      <c r="M24" s="125">
        <f t="shared" si="2"/>
        <v>0</v>
      </c>
      <c r="N24" s="125">
        <f t="shared" si="3"/>
        <v>0</v>
      </c>
      <c r="O24" s="125">
        <f t="shared" si="5"/>
        <v>0</v>
      </c>
    </row>
    <row r="25" spans="1:15" s="10" customFormat="1" ht="24" x14ac:dyDescent="0.2">
      <c r="A25" s="118" t="s">
        <v>76</v>
      </c>
      <c r="B25" s="170" t="s">
        <v>288</v>
      </c>
      <c r="C25" s="127" t="s">
        <v>68</v>
      </c>
      <c r="D25" s="128">
        <v>3</v>
      </c>
      <c r="E25" s="122"/>
      <c r="F25" s="123"/>
      <c r="G25" s="122"/>
      <c r="H25" s="122"/>
      <c r="I25" s="122"/>
      <c r="J25" s="122">
        <f t="shared" si="4"/>
        <v>0</v>
      </c>
      <c r="K25" s="124">
        <f t="shared" si="0"/>
        <v>0</v>
      </c>
      <c r="L25" s="125">
        <f t="shared" si="1"/>
        <v>0</v>
      </c>
      <c r="M25" s="125">
        <f t="shared" si="2"/>
        <v>0</v>
      </c>
      <c r="N25" s="125">
        <f t="shared" si="3"/>
        <v>0</v>
      </c>
      <c r="O25" s="125">
        <f t="shared" si="5"/>
        <v>0</v>
      </c>
    </row>
    <row r="26" spans="1:15" s="10" customFormat="1" ht="24" x14ac:dyDescent="0.2">
      <c r="A26" s="118" t="s">
        <v>77</v>
      </c>
      <c r="B26" s="126" t="s">
        <v>289</v>
      </c>
      <c r="C26" s="127" t="s">
        <v>68</v>
      </c>
      <c r="D26" s="128">
        <v>1</v>
      </c>
      <c r="E26" s="122"/>
      <c r="F26" s="123"/>
      <c r="G26" s="122"/>
      <c r="H26" s="122"/>
      <c r="I26" s="122"/>
      <c r="J26" s="122">
        <f t="shared" si="4"/>
        <v>0</v>
      </c>
      <c r="K26" s="124">
        <f t="shared" si="0"/>
        <v>0</v>
      </c>
      <c r="L26" s="125">
        <f t="shared" si="1"/>
        <v>0</v>
      </c>
      <c r="M26" s="125">
        <f t="shared" si="2"/>
        <v>0</v>
      </c>
      <c r="N26" s="125">
        <f t="shared" si="3"/>
        <v>0</v>
      </c>
      <c r="O26" s="125">
        <f t="shared" si="5"/>
        <v>0</v>
      </c>
    </row>
    <row r="27" spans="1:15" s="10" customFormat="1" x14ac:dyDescent="0.2">
      <c r="A27" s="118" t="s">
        <v>78</v>
      </c>
      <c r="B27" s="131" t="s">
        <v>290</v>
      </c>
      <c r="C27" s="120" t="s">
        <v>68</v>
      </c>
      <c r="D27" s="123">
        <v>8</v>
      </c>
      <c r="E27" s="122"/>
      <c r="F27" s="123"/>
      <c r="G27" s="122"/>
      <c r="H27" s="122"/>
      <c r="I27" s="122"/>
      <c r="J27" s="122">
        <f t="shared" si="4"/>
        <v>0</v>
      </c>
      <c r="K27" s="124">
        <f t="shared" si="0"/>
        <v>0</v>
      </c>
      <c r="L27" s="125">
        <f t="shared" si="1"/>
        <v>0</v>
      </c>
      <c r="M27" s="125">
        <f t="shared" si="2"/>
        <v>0</v>
      </c>
      <c r="N27" s="125">
        <f t="shared" si="3"/>
        <v>0</v>
      </c>
      <c r="O27" s="125">
        <f t="shared" si="5"/>
        <v>0</v>
      </c>
    </row>
    <row r="28" spans="1:15" s="10" customFormat="1" x14ac:dyDescent="0.2">
      <c r="A28" s="118" t="s">
        <v>79</v>
      </c>
      <c r="B28" s="129" t="s">
        <v>291</v>
      </c>
      <c r="C28" s="130" t="s">
        <v>68</v>
      </c>
      <c r="D28" s="130">
        <v>1</v>
      </c>
      <c r="E28" s="122"/>
      <c r="F28" s="123"/>
      <c r="G28" s="122"/>
      <c r="H28" s="122"/>
      <c r="I28" s="122"/>
      <c r="J28" s="122">
        <f t="shared" si="4"/>
        <v>0</v>
      </c>
      <c r="K28" s="124">
        <f t="shared" si="0"/>
        <v>0</v>
      </c>
      <c r="L28" s="125">
        <f t="shared" si="1"/>
        <v>0</v>
      </c>
      <c r="M28" s="125">
        <f t="shared" si="2"/>
        <v>0</v>
      </c>
      <c r="N28" s="125">
        <f t="shared" si="3"/>
        <v>0</v>
      </c>
      <c r="O28" s="125">
        <f t="shared" si="5"/>
        <v>0</v>
      </c>
    </row>
    <row r="29" spans="1:15" s="10" customFormat="1" x14ac:dyDescent="0.2">
      <c r="A29" s="118" t="s">
        <v>80</v>
      </c>
      <c r="B29" s="129" t="s">
        <v>292</v>
      </c>
      <c r="C29" s="130" t="s">
        <v>68</v>
      </c>
      <c r="D29" s="130">
        <v>10</v>
      </c>
      <c r="E29" s="122"/>
      <c r="F29" s="123"/>
      <c r="G29" s="122"/>
      <c r="H29" s="122"/>
      <c r="I29" s="122"/>
      <c r="J29" s="122">
        <f t="shared" si="4"/>
        <v>0</v>
      </c>
      <c r="K29" s="124">
        <f t="shared" si="0"/>
        <v>0</v>
      </c>
      <c r="L29" s="125">
        <f t="shared" si="1"/>
        <v>0</v>
      </c>
      <c r="M29" s="125">
        <f t="shared" si="2"/>
        <v>0</v>
      </c>
      <c r="N29" s="125">
        <f t="shared" si="3"/>
        <v>0</v>
      </c>
      <c r="O29" s="125">
        <f t="shared" si="5"/>
        <v>0</v>
      </c>
    </row>
    <row r="30" spans="1:15" s="10" customFormat="1" x14ac:dyDescent="0.2">
      <c r="A30" s="118" t="s">
        <v>81</v>
      </c>
      <c r="B30" s="129" t="s">
        <v>293</v>
      </c>
      <c r="C30" s="130" t="s">
        <v>68</v>
      </c>
      <c r="D30" s="128">
        <v>1</v>
      </c>
      <c r="E30" s="122"/>
      <c r="F30" s="123"/>
      <c r="G30" s="122"/>
      <c r="H30" s="122"/>
      <c r="I30" s="122"/>
      <c r="J30" s="122">
        <f t="shared" si="4"/>
        <v>0</v>
      </c>
      <c r="K30" s="124">
        <f t="shared" si="0"/>
        <v>0</v>
      </c>
      <c r="L30" s="125">
        <f t="shared" si="1"/>
        <v>0</v>
      </c>
      <c r="M30" s="125">
        <f t="shared" si="2"/>
        <v>0</v>
      </c>
      <c r="N30" s="125">
        <f t="shared" si="3"/>
        <v>0</v>
      </c>
      <c r="O30" s="125">
        <f t="shared" si="5"/>
        <v>0</v>
      </c>
    </row>
    <row r="31" spans="1:15" s="10" customFormat="1" x14ac:dyDescent="0.2">
      <c r="A31" s="118" t="s">
        <v>82</v>
      </c>
      <c r="B31" s="131" t="s">
        <v>294</v>
      </c>
      <c r="C31" s="120" t="s">
        <v>68</v>
      </c>
      <c r="D31" s="123">
        <v>1</v>
      </c>
      <c r="E31" s="122"/>
      <c r="F31" s="123"/>
      <c r="G31" s="122"/>
      <c r="H31" s="122"/>
      <c r="I31" s="122"/>
      <c r="J31" s="122">
        <f t="shared" si="4"/>
        <v>0</v>
      </c>
      <c r="K31" s="124">
        <f t="shared" si="0"/>
        <v>0</v>
      </c>
      <c r="L31" s="125">
        <f t="shared" si="1"/>
        <v>0</v>
      </c>
      <c r="M31" s="125">
        <f t="shared" si="2"/>
        <v>0</v>
      </c>
      <c r="N31" s="125">
        <f t="shared" si="3"/>
        <v>0</v>
      </c>
      <c r="O31" s="125">
        <f t="shared" si="5"/>
        <v>0</v>
      </c>
    </row>
    <row r="32" spans="1:15" s="10" customFormat="1" x14ac:dyDescent="0.2">
      <c r="A32" s="118" t="s">
        <v>83</v>
      </c>
      <c r="B32" s="131" t="s">
        <v>295</v>
      </c>
      <c r="C32" s="120" t="s">
        <v>68</v>
      </c>
      <c r="D32" s="123">
        <v>8</v>
      </c>
      <c r="E32" s="122"/>
      <c r="F32" s="123"/>
      <c r="G32" s="122"/>
      <c r="H32" s="122"/>
      <c r="I32" s="122"/>
      <c r="J32" s="122">
        <f t="shared" si="4"/>
        <v>0</v>
      </c>
      <c r="K32" s="124">
        <f t="shared" si="0"/>
        <v>0</v>
      </c>
      <c r="L32" s="125">
        <f t="shared" si="1"/>
        <v>0</v>
      </c>
      <c r="M32" s="125">
        <f t="shared" si="2"/>
        <v>0</v>
      </c>
      <c r="N32" s="125">
        <f t="shared" si="3"/>
        <v>0</v>
      </c>
      <c r="O32" s="125">
        <f t="shared" si="5"/>
        <v>0</v>
      </c>
    </row>
    <row r="33" spans="1:15" s="10" customFormat="1" x14ac:dyDescent="0.2">
      <c r="A33" s="118" t="s">
        <v>84</v>
      </c>
      <c r="B33" s="131" t="s">
        <v>299</v>
      </c>
      <c r="C33" s="120" t="s">
        <v>68</v>
      </c>
      <c r="D33" s="123">
        <v>50</v>
      </c>
      <c r="E33" s="122"/>
      <c r="F33" s="123"/>
      <c r="G33" s="122"/>
      <c r="H33" s="122"/>
      <c r="I33" s="122"/>
      <c r="J33" s="122">
        <f t="shared" si="4"/>
        <v>0</v>
      </c>
      <c r="K33" s="124">
        <f t="shared" si="0"/>
        <v>0</v>
      </c>
      <c r="L33" s="125">
        <f t="shared" si="1"/>
        <v>0</v>
      </c>
      <c r="M33" s="125">
        <f t="shared" si="2"/>
        <v>0</v>
      </c>
      <c r="N33" s="125">
        <f t="shared" si="3"/>
        <v>0</v>
      </c>
      <c r="O33" s="125">
        <f t="shared" si="5"/>
        <v>0</v>
      </c>
    </row>
    <row r="34" spans="1:15" s="10" customFormat="1" ht="13.5" x14ac:dyDescent="0.2">
      <c r="A34" s="118" t="s">
        <v>85</v>
      </c>
      <c r="B34" s="129" t="s">
        <v>300</v>
      </c>
      <c r="C34" s="130" t="s">
        <v>306</v>
      </c>
      <c r="D34" s="128">
        <v>300</v>
      </c>
      <c r="E34" s="122"/>
      <c r="F34" s="123"/>
      <c r="G34" s="122"/>
      <c r="H34" s="122"/>
      <c r="I34" s="122"/>
      <c r="J34" s="122">
        <f t="shared" si="4"/>
        <v>0</v>
      </c>
      <c r="K34" s="124">
        <f t="shared" si="0"/>
        <v>0</v>
      </c>
      <c r="L34" s="125">
        <f t="shared" si="1"/>
        <v>0</v>
      </c>
      <c r="M34" s="125">
        <f t="shared" si="2"/>
        <v>0</v>
      </c>
      <c r="N34" s="125">
        <f t="shared" si="3"/>
        <v>0</v>
      </c>
      <c r="O34" s="125">
        <f t="shared" si="5"/>
        <v>0</v>
      </c>
    </row>
    <row r="35" spans="1:15" s="10" customFormat="1" ht="13.5" x14ac:dyDescent="0.2">
      <c r="A35" s="118" t="s">
        <v>86</v>
      </c>
      <c r="B35" s="129" t="s">
        <v>301</v>
      </c>
      <c r="C35" s="120" t="s">
        <v>306</v>
      </c>
      <c r="D35" s="123">
        <v>150</v>
      </c>
      <c r="E35" s="122"/>
      <c r="F35" s="123"/>
      <c r="G35" s="122"/>
      <c r="H35" s="122"/>
      <c r="I35" s="122"/>
      <c r="J35" s="122">
        <f t="shared" si="4"/>
        <v>0</v>
      </c>
      <c r="K35" s="124">
        <f t="shared" si="0"/>
        <v>0</v>
      </c>
      <c r="L35" s="125">
        <f t="shared" si="1"/>
        <v>0</v>
      </c>
      <c r="M35" s="125">
        <f t="shared" si="2"/>
        <v>0</v>
      </c>
      <c r="N35" s="125">
        <f t="shared" si="3"/>
        <v>0</v>
      </c>
      <c r="O35" s="125">
        <f t="shared" si="5"/>
        <v>0</v>
      </c>
    </row>
    <row r="36" spans="1:15" s="10" customFormat="1" ht="13.5" x14ac:dyDescent="0.2">
      <c r="A36" s="118" t="s">
        <v>87</v>
      </c>
      <c r="B36" s="129" t="s">
        <v>302</v>
      </c>
      <c r="C36" s="130" t="s">
        <v>306</v>
      </c>
      <c r="D36" s="128">
        <v>55</v>
      </c>
      <c r="E36" s="122"/>
      <c r="F36" s="123"/>
      <c r="G36" s="122"/>
      <c r="H36" s="122"/>
      <c r="I36" s="122"/>
      <c r="J36" s="122">
        <f t="shared" si="4"/>
        <v>0</v>
      </c>
      <c r="K36" s="124">
        <f t="shared" si="0"/>
        <v>0</v>
      </c>
      <c r="L36" s="125">
        <f t="shared" si="1"/>
        <v>0</v>
      </c>
      <c r="M36" s="125">
        <f t="shared" si="2"/>
        <v>0</v>
      </c>
      <c r="N36" s="125">
        <f t="shared" si="3"/>
        <v>0</v>
      </c>
      <c r="O36" s="125">
        <f t="shared" si="5"/>
        <v>0</v>
      </c>
    </row>
    <row r="37" spans="1:15" s="10" customFormat="1" ht="13.5" x14ac:dyDescent="0.2">
      <c r="A37" s="118" t="s">
        <v>88</v>
      </c>
      <c r="B37" s="129" t="s">
        <v>303</v>
      </c>
      <c r="C37" s="130" t="s">
        <v>306</v>
      </c>
      <c r="D37" s="128">
        <v>80</v>
      </c>
      <c r="E37" s="122"/>
      <c r="F37" s="123"/>
      <c r="G37" s="122"/>
      <c r="H37" s="122"/>
      <c r="I37" s="122"/>
      <c r="J37" s="122">
        <f t="shared" si="4"/>
        <v>0</v>
      </c>
      <c r="K37" s="124">
        <f t="shared" si="0"/>
        <v>0</v>
      </c>
      <c r="L37" s="125">
        <f t="shared" si="1"/>
        <v>0</v>
      </c>
      <c r="M37" s="125">
        <f t="shared" si="2"/>
        <v>0</v>
      </c>
      <c r="N37" s="125">
        <f t="shared" si="3"/>
        <v>0</v>
      </c>
      <c r="O37" s="125">
        <f t="shared" si="5"/>
        <v>0</v>
      </c>
    </row>
    <row r="38" spans="1:15" s="10" customFormat="1" x14ac:dyDescent="0.2">
      <c r="A38" s="118" t="s">
        <v>89</v>
      </c>
      <c r="B38" s="129" t="s">
        <v>708</v>
      </c>
      <c r="C38" s="130" t="s">
        <v>306</v>
      </c>
      <c r="D38" s="130">
        <v>160</v>
      </c>
      <c r="E38" s="122"/>
      <c r="F38" s="123"/>
      <c r="G38" s="122"/>
      <c r="H38" s="122"/>
      <c r="I38" s="122"/>
      <c r="J38" s="122">
        <f t="shared" si="4"/>
        <v>0</v>
      </c>
      <c r="K38" s="124">
        <f t="shared" si="0"/>
        <v>0</v>
      </c>
      <c r="L38" s="125">
        <f t="shared" si="1"/>
        <v>0</v>
      </c>
      <c r="M38" s="125">
        <f t="shared" si="2"/>
        <v>0</v>
      </c>
      <c r="N38" s="125">
        <f t="shared" si="3"/>
        <v>0</v>
      </c>
      <c r="O38" s="125">
        <f t="shared" si="5"/>
        <v>0</v>
      </c>
    </row>
    <row r="39" spans="1:15" s="10" customFormat="1" x14ac:dyDescent="0.2">
      <c r="A39" s="118" t="s">
        <v>90</v>
      </c>
      <c r="B39" s="129" t="s">
        <v>709</v>
      </c>
      <c r="C39" s="130" t="s">
        <v>306</v>
      </c>
      <c r="D39" s="130">
        <v>40</v>
      </c>
      <c r="E39" s="122"/>
      <c r="F39" s="123"/>
      <c r="G39" s="122"/>
      <c r="H39" s="122"/>
      <c r="I39" s="122"/>
      <c r="J39" s="122">
        <f t="shared" ref="J39" si="6">ROUND(G39+H39+I39,2)</f>
        <v>0</v>
      </c>
      <c r="K39" s="124">
        <f t="shared" si="0"/>
        <v>0</v>
      </c>
      <c r="L39" s="125">
        <f t="shared" si="1"/>
        <v>0</v>
      </c>
      <c r="M39" s="125">
        <f t="shared" si="2"/>
        <v>0</v>
      </c>
      <c r="N39" s="125">
        <f t="shared" si="3"/>
        <v>0</v>
      </c>
      <c r="O39" s="125">
        <f t="shared" ref="O39" si="7">ROUND(L39+M39+N39,2)</f>
        <v>0</v>
      </c>
    </row>
    <row r="40" spans="1:15" s="10" customFormat="1" x14ac:dyDescent="0.2">
      <c r="A40" s="118" t="s">
        <v>91</v>
      </c>
      <c r="B40" s="129" t="s">
        <v>304</v>
      </c>
      <c r="C40" s="130" t="s">
        <v>306</v>
      </c>
      <c r="D40" s="130">
        <v>500</v>
      </c>
      <c r="E40" s="122"/>
      <c r="F40" s="123"/>
      <c r="G40" s="122"/>
      <c r="H40" s="122"/>
      <c r="I40" s="122"/>
      <c r="J40" s="122">
        <f t="shared" si="4"/>
        <v>0</v>
      </c>
      <c r="K40" s="124">
        <f t="shared" si="0"/>
        <v>0</v>
      </c>
      <c r="L40" s="125">
        <f t="shared" si="1"/>
        <v>0</v>
      </c>
      <c r="M40" s="125">
        <f t="shared" si="2"/>
        <v>0</v>
      </c>
      <c r="N40" s="125">
        <f t="shared" si="3"/>
        <v>0</v>
      </c>
      <c r="O40" s="125">
        <f t="shared" si="5"/>
        <v>0</v>
      </c>
    </row>
    <row r="41" spans="1:15" s="10" customFormat="1" x14ac:dyDescent="0.2">
      <c r="A41" s="118" t="s">
        <v>133</v>
      </c>
      <c r="B41" s="129" t="s">
        <v>305</v>
      </c>
      <c r="C41" s="130" t="s">
        <v>306</v>
      </c>
      <c r="D41" s="128">
        <v>200</v>
      </c>
      <c r="E41" s="122"/>
      <c r="F41" s="123"/>
      <c r="G41" s="122"/>
      <c r="H41" s="122"/>
      <c r="I41" s="122"/>
      <c r="J41" s="122">
        <f t="shared" ref="J41" si="8">ROUND(G41+H41+I41,2)</f>
        <v>0</v>
      </c>
      <c r="K41" s="124">
        <f t="shared" si="0"/>
        <v>0</v>
      </c>
      <c r="L41" s="125">
        <f t="shared" si="1"/>
        <v>0</v>
      </c>
      <c r="M41" s="125">
        <f t="shared" si="2"/>
        <v>0</v>
      </c>
      <c r="N41" s="125">
        <f t="shared" si="3"/>
        <v>0</v>
      </c>
      <c r="O41" s="125">
        <f t="shared" ref="O41" si="9">ROUND(L41+M41+N41,2)</f>
        <v>0</v>
      </c>
    </row>
    <row r="42" spans="1:15" s="10" customFormat="1" x14ac:dyDescent="0.2">
      <c r="A42" s="118" t="s">
        <v>92</v>
      </c>
      <c r="B42" s="131" t="s">
        <v>620</v>
      </c>
      <c r="C42" s="127" t="s">
        <v>118</v>
      </c>
      <c r="D42" s="122">
        <v>1</v>
      </c>
      <c r="E42" s="122"/>
      <c r="F42" s="123"/>
      <c r="G42" s="122"/>
      <c r="H42" s="122"/>
      <c r="I42" s="122"/>
      <c r="J42" s="122">
        <f t="shared" si="4"/>
        <v>0</v>
      </c>
      <c r="K42" s="124">
        <f t="shared" si="0"/>
        <v>0</v>
      </c>
      <c r="L42" s="125">
        <f t="shared" si="1"/>
        <v>0</v>
      </c>
      <c r="M42" s="125">
        <f t="shared" si="2"/>
        <v>0</v>
      </c>
      <c r="N42" s="125">
        <f t="shared" si="3"/>
        <v>0</v>
      </c>
      <c r="O42" s="125">
        <f t="shared" si="5"/>
        <v>0</v>
      </c>
    </row>
    <row r="43" spans="1:15" s="10" customFormat="1" x14ac:dyDescent="0.2">
      <c r="A43" s="118"/>
      <c r="B43" s="135"/>
      <c r="C43" s="120"/>
      <c r="D43" s="123"/>
      <c r="E43" s="122"/>
      <c r="F43" s="123"/>
      <c r="G43" s="122"/>
      <c r="H43" s="122"/>
      <c r="I43" s="122"/>
      <c r="J43" s="122"/>
      <c r="K43" s="124"/>
      <c r="L43" s="125"/>
      <c r="M43" s="125"/>
      <c r="N43" s="125"/>
      <c r="O43" s="125"/>
    </row>
    <row r="44" spans="1:15" x14ac:dyDescent="0.2">
      <c r="A44" s="263" t="s">
        <v>93</v>
      </c>
      <c r="B44" s="263"/>
      <c r="C44" s="136"/>
      <c r="D44" s="137"/>
      <c r="E44" s="138"/>
      <c r="F44" s="139"/>
      <c r="G44" s="139"/>
      <c r="H44" s="139"/>
      <c r="I44" s="139"/>
      <c r="J44" s="139"/>
      <c r="K44" s="140">
        <f>SUM(K14:K43)</f>
        <v>0</v>
      </c>
      <c r="L44" s="140">
        <f>SUM(L14:L43)</f>
        <v>0</v>
      </c>
      <c r="M44" s="140">
        <f>SUM(M14:M43)</f>
        <v>0</v>
      </c>
      <c r="N44" s="140">
        <f>SUM(N14:N43)</f>
        <v>0</v>
      </c>
      <c r="O44" s="140">
        <f>SUM(O14:O43)</f>
        <v>0</v>
      </c>
    </row>
    <row r="45" spans="1:15" ht="13.5" thickBot="1" x14ac:dyDescent="0.25">
      <c r="A45" s="264" t="s">
        <v>94</v>
      </c>
      <c r="B45" s="264"/>
      <c r="C45" s="141"/>
      <c r="D45" s="142"/>
      <c r="E45" s="143"/>
      <c r="F45" s="143"/>
      <c r="G45" s="143"/>
      <c r="H45" s="143"/>
      <c r="I45" s="143"/>
      <c r="J45" s="143"/>
      <c r="K45" s="144"/>
      <c r="L45" s="145"/>
      <c r="M45" s="146">
        <f>ROUND(M44*C45,2)</f>
        <v>0</v>
      </c>
      <c r="N45" s="145"/>
      <c r="O45" s="147">
        <f>SUM(L45:N45)</f>
        <v>0</v>
      </c>
    </row>
    <row r="46" spans="1:15" ht="14.25" thickTop="1" thickBot="1" x14ac:dyDescent="0.25">
      <c r="A46" s="265" t="s">
        <v>95</v>
      </c>
      <c r="B46" s="265"/>
      <c r="C46" s="148"/>
      <c r="D46" s="149"/>
      <c r="E46" s="150"/>
      <c r="F46" s="150"/>
      <c r="G46" s="150"/>
      <c r="H46" s="150"/>
      <c r="I46" s="150"/>
      <c r="J46" s="150"/>
      <c r="K46" s="151"/>
      <c r="L46" s="152">
        <f>ROUND(SUM(L44:L45),2)</f>
        <v>0</v>
      </c>
      <c r="M46" s="152">
        <f>ROUND(SUM(M44:M45),2)</f>
        <v>0</v>
      </c>
      <c r="N46" s="152">
        <f>ROUND(SUM(N44:N45),2)</f>
        <v>0</v>
      </c>
      <c r="O46" s="152">
        <f>ROUND(SUM(O44:O45),2)</f>
        <v>0</v>
      </c>
    </row>
    <row r="47" spans="1:15" ht="13.5" thickTop="1" x14ac:dyDescent="0.2">
      <c r="A47" s="105"/>
      <c r="B47" s="105"/>
      <c r="C47" s="107"/>
      <c r="D47" s="107"/>
      <c r="E47" s="105"/>
      <c r="F47" s="105"/>
      <c r="G47" s="105"/>
      <c r="H47" s="105"/>
      <c r="I47" s="105"/>
      <c r="J47" s="105"/>
      <c r="K47" s="105"/>
      <c r="L47" s="105"/>
      <c r="M47" s="105"/>
      <c r="N47" s="105"/>
      <c r="O47" s="105"/>
    </row>
    <row r="48" spans="1:15" x14ac:dyDescent="0.2">
      <c r="A48" s="153"/>
      <c r="B48" s="266"/>
      <c r="C48" s="266"/>
      <c r="D48" s="266"/>
      <c r="E48" s="266"/>
      <c r="F48" s="266"/>
      <c r="G48" s="266"/>
      <c r="H48" s="266"/>
      <c r="I48" s="266"/>
      <c r="J48" s="266"/>
      <c r="K48" s="105"/>
      <c r="L48" s="105"/>
      <c r="M48" s="105"/>
      <c r="N48" s="105"/>
      <c r="O48" s="105"/>
    </row>
    <row r="49" spans="1:15" ht="12.75" customHeight="1" x14ac:dyDescent="0.2">
      <c r="A49" s="154" t="s">
        <v>96</v>
      </c>
      <c r="B49" s="155"/>
      <c r="C49" s="267"/>
      <c r="D49" s="267"/>
      <c r="E49" s="156"/>
      <c r="F49" s="156"/>
      <c r="G49" s="154" t="s">
        <v>45</v>
      </c>
      <c r="H49" s="233"/>
      <c r="I49" s="233"/>
      <c r="J49" s="233"/>
      <c r="K49" s="233"/>
      <c r="L49" s="233"/>
      <c r="M49" s="105"/>
      <c r="N49" s="105"/>
      <c r="O49" s="105"/>
    </row>
    <row r="50" spans="1:15" x14ac:dyDescent="0.2">
      <c r="A50" s="157"/>
      <c r="B50" s="158" t="s">
        <v>97</v>
      </c>
      <c r="C50" s="156"/>
      <c r="D50" s="159"/>
      <c r="E50" s="159"/>
      <c r="F50" s="160"/>
      <c r="G50" s="160"/>
      <c r="H50" s="269" t="s">
        <v>97</v>
      </c>
      <c r="I50" s="270"/>
      <c r="J50" s="270"/>
      <c r="K50" s="270"/>
      <c r="L50" s="270"/>
      <c r="M50" s="105"/>
      <c r="N50" s="105"/>
      <c r="O50" s="105"/>
    </row>
    <row r="51" spans="1:15" x14ac:dyDescent="0.2">
      <c r="A51" s="157"/>
      <c r="B51" s="157"/>
      <c r="C51" s="157"/>
      <c r="D51" s="157"/>
      <c r="E51" s="104"/>
      <c r="F51" s="160"/>
      <c r="G51" s="160"/>
      <c r="H51" s="105"/>
      <c r="I51" s="105"/>
      <c r="J51" s="105"/>
      <c r="K51" s="105"/>
      <c r="L51" s="105"/>
      <c r="M51" s="105"/>
      <c r="N51" s="105"/>
      <c r="O51" s="105"/>
    </row>
    <row r="52" spans="1:15" x14ac:dyDescent="0.2">
      <c r="A52" s="161"/>
      <c r="B52" s="157"/>
      <c r="C52" s="268"/>
      <c r="D52" s="268"/>
      <c r="E52" s="104"/>
      <c r="F52" s="160"/>
      <c r="G52" s="161" t="s">
        <v>730</v>
      </c>
      <c r="H52" s="105"/>
      <c r="I52" s="105"/>
      <c r="J52" s="105"/>
      <c r="K52" s="105"/>
      <c r="L52" s="105"/>
      <c r="M52" s="105"/>
      <c r="N52" s="105"/>
      <c r="O52" s="105"/>
    </row>
    <row r="53" spans="1:15" x14ac:dyDescent="0.2">
      <c r="A53" s="105"/>
      <c r="B53" s="262"/>
      <c r="C53" s="262"/>
      <c r="D53" s="107"/>
      <c r="E53" s="105"/>
      <c r="F53" s="105"/>
      <c r="G53" s="105"/>
      <c r="H53" s="105"/>
      <c r="I53" s="105"/>
      <c r="J53" s="105"/>
      <c r="K53" s="105"/>
      <c r="L53" s="105"/>
      <c r="M53" s="105"/>
      <c r="N53" s="105"/>
      <c r="O53" s="105"/>
    </row>
  </sheetData>
  <mergeCells count="18">
    <mergeCell ref="A1:O1"/>
    <mergeCell ref="A2:O2"/>
    <mergeCell ref="K6:M6"/>
    <mergeCell ref="N6:O6"/>
    <mergeCell ref="A10:A11"/>
    <mergeCell ref="B10:B11"/>
    <mergeCell ref="C10:C11"/>
    <mergeCell ref="D10:D11"/>
    <mergeCell ref="E10:J10"/>
    <mergeCell ref="K10:O10"/>
    <mergeCell ref="B53:C53"/>
    <mergeCell ref="A44:B44"/>
    <mergeCell ref="A45:B45"/>
    <mergeCell ref="A46:B46"/>
    <mergeCell ref="B48:J48"/>
    <mergeCell ref="C49:D49"/>
    <mergeCell ref="C52:D52"/>
    <mergeCell ref="H50:L50"/>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showZeros="0" zoomScaleNormal="100" workbookViewId="0">
      <selection activeCell="F19" sqref="F19"/>
    </sheetView>
  </sheetViews>
  <sheetFormatPr defaultColWidth="9.140625" defaultRowHeight="12.75" x14ac:dyDescent="0.2"/>
  <cols>
    <col min="1" max="1" width="7" style="98" customWidth="1"/>
    <col min="2" max="2" width="47" style="162" customWidth="1"/>
    <col min="3" max="3" width="6.42578125" style="163" customWidth="1"/>
    <col min="4" max="4" width="7.140625" style="163" customWidth="1"/>
    <col min="5" max="5" width="6.28515625" style="98" customWidth="1"/>
    <col min="6" max="6" width="7.7109375" style="98" customWidth="1"/>
    <col min="7" max="7" width="7.85546875" style="98" customWidth="1"/>
    <col min="8" max="8" width="7.42578125" style="98" customWidth="1"/>
    <col min="9" max="9" width="8.5703125" style="98" customWidth="1"/>
    <col min="10" max="10" width="8.42578125" style="98" customWidth="1"/>
    <col min="11" max="11" width="8.5703125" style="98" customWidth="1"/>
    <col min="12" max="12" width="9.28515625" style="98" customWidth="1"/>
    <col min="13" max="13" width="9" style="98" customWidth="1"/>
    <col min="14" max="14" width="10" style="98" customWidth="1"/>
    <col min="15" max="15" width="11.7109375" style="98" customWidth="1"/>
    <col min="16" max="16384" width="9.140625" style="98"/>
  </cols>
  <sheetData>
    <row r="1" spans="1:15" ht="18.75" x14ac:dyDescent="0.2">
      <c r="A1" s="271" t="s">
        <v>747</v>
      </c>
      <c r="B1" s="271"/>
      <c r="C1" s="271"/>
      <c r="D1" s="271"/>
      <c r="E1" s="271"/>
      <c r="F1" s="271"/>
      <c r="G1" s="271"/>
      <c r="H1" s="271"/>
      <c r="I1" s="271"/>
      <c r="J1" s="271"/>
      <c r="K1" s="271"/>
      <c r="L1" s="271"/>
      <c r="M1" s="271"/>
      <c r="N1" s="271"/>
      <c r="O1" s="271"/>
    </row>
    <row r="2" spans="1:15" x14ac:dyDescent="0.2">
      <c r="A2" s="272" t="s">
        <v>655</v>
      </c>
      <c r="B2" s="272"/>
      <c r="C2" s="272"/>
      <c r="D2" s="272"/>
      <c r="E2" s="272"/>
      <c r="F2" s="272"/>
      <c r="G2" s="272"/>
      <c r="H2" s="272"/>
      <c r="I2" s="272"/>
      <c r="J2" s="272"/>
      <c r="K2" s="272"/>
      <c r="L2" s="272"/>
      <c r="M2" s="272"/>
      <c r="N2" s="272"/>
      <c r="O2" s="272"/>
    </row>
    <row r="3" spans="1:15" s="99" customFormat="1" ht="16.5" customHeight="1" x14ac:dyDescent="0.2">
      <c r="A3" s="180" t="s">
        <v>102</v>
      </c>
      <c r="I3" s="100"/>
      <c r="J3" s="100"/>
    </row>
    <row r="4" spans="1:15" s="10" customFormat="1" ht="15.75" customHeight="1" x14ac:dyDescent="0.2">
      <c r="A4" s="10" t="s">
        <v>103</v>
      </c>
    </row>
    <row r="5" spans="1:15" s="99" customFormat="1" ht="15" customHeight="1" x14ac:dyDescent="0.2">
      <c r="A5" s="10" t="s">
        <v>104</v>
      </c>
      <c r="B5" s="101"/>
      <c r="C5" s="101"/>
      <c r="D5" s="101"/>
      <c r="E5" s="101"/>
      <c r="F5" s="101"/>
      <c r="G5" s="102"/>
      <c r="H5" s="102"/>
      <c r="I5" s="103"/>
      <c r="J5" s="103"/>
    </row>
    <row r="6" spans="1:15" x14ac:dyDescent="0.2">
      <c r="A6" s="10"/>
      <c r="B6" s="10"/>
      <c r="C6" s="10"/>
      <c r="D6" s="10"/>
      <c r="E6" s="10"/>
      <c r="F6" s="10"/>
      <c r="K6" s="273" t="s">
        <v>47</v>
      </c>
      <c r="L6" s="273"/>
      <c r="M6" s="273"/>
      <c r="N6" s="274">
        <f>O101</f>
        <v>0</v>
      </c>
      <c r="O6" s="274"/>
    </row>
    <row r="7" spans="1:15" x14ac:dyDescent="0.2">
      <c r="B7" s="98"/>
      <c r="C7" s="98"/>
      <c r="D7" s="98"/>
      <c r="L7" s="10"/>
    </row>
    <row r="8" spans="1:15" x14ac:dyDescent="0.2">
      <c r="A8" s="171" t="s">
        <v>736</v>
      </c>
      <c r="B8" s="98"/>
      <c r="C8" s="98"/>
      <c r="D8" s="98"/>
    </row>
    <row r="9" spans="1:15" x14ac:dyDescent="0.2">
      <c r="A9" s="105"/>
      <c r="B9" s="106"/>
      <c r="C9" s="107"/>
      <c r="D9" s="107"/>
      <c r="E9" s="105"/>
      <c r="F9" s="105"/>
      <c r="G9" s="105"/>
      <c r="H9" s="105"/>
      <c r="I9" s="105"/>
      <c r="J9" s="105"/>
      <c r="K9" s="105"/>
      <c r="L9" s="105"/>
      <c r="M9" s="105"/>
      <c r="N9" s="105"/>
      <c r="O9" s="105"/>
    </row>
    <row r="10" spans="1:15" ht="12.75" customHeight="1" x14ac:dyDescent="0.2">
      <c r="A10" s="275" t="s">
        <v>48</v>
      </c>
      <c r="B10" s="276" t="s">
        <v>49</v>
      </c>
      <c r="C10" s="275" t="s">
        <v>50</v>
      </c>
      <c r="D10" s="275" t="s">
        <v>51</v>
      </c>
      <c r="E10" s="277" t="s">
        <v>52</v>
      </c>
      <c r="F10" s="278"/>
      <c r="G10" s="278"/>
      <c r="H10" s="278"/>
      <c r="I10" s="278"/>
      <c r="J10" s="279"/>
      <c r="K10" s="277" t="s">
        <v>53</v>
      </c>
      <c r="L10" s="278"/>
      <c r="M10" s="278"/>
      <c r="N10" s="278"/>
      <c r="O10" s="279"/>
    </row>
    <row r="11" spans="1:15" ht="67.5" customHeight="1" x14ac:dyDescent="0.2">
      <c r="A11" s="275"/>
      <c r="B11" s="276"/>
      <c r="C11" s="275"/>
      <c r="D11" s="275"/>
      <c r="E11" s="181" t="s">
        <v>54</v>
      </c>
      <c r="F11" s="181" t="s">
        <v>55</v>
      </c>
      <c r="G11" s="181" t="s">
        <v>56</v>
      </c>
      <c r="H11" s="181" t="s">
        <v>57</v>
      </c>
      <c r="I11" s="181" t="s">
        <v>58</v>
      </c>
      <c r="J11" s="181" t="s">
        <v>59</v>
      </c>
      <c r="K11" s="181" t="s">
        <v>60</v>
      </c>
      <c r="L11" s="181" t="s">
        <v>56</v>
      </c>
      <c r="M11" s="181" t="s">
        <v>61</v>
      </c>
      <c r="N11" s="181" t="s">
        <v>58</v>
      </c>
      <c r="O11" s="181" t="s">
        <v>62</v>
      </c>
    </row>
    <row r="12" spans="1:15" s="110" customFormat="1" ht="12.75" customHeight="1" thickBot="1" x14ac:dyDescent="0.25">
      <c r="A12" s="109">
        <v>1</v>
      </c>
      <c r="B12" s="109">
        <v>2</v>
      </c>
      <c r="C12" s="109">
        <v>3</v>
      </c>
      <c r="D12" s="109">
        <v>4</v>
      </c>
      <c r="E12" s="109">
        <v>5</v>
      </c>
      <c r="F12" s="109">
        <v>6</v>
      </c>
      <c r="G12" s="109">
        <v>7</v>
      </c>
      <c r="H12" s="109">
        <v>8</v>
      </c>
      <c r="I12" s="109">
        <v>9</v>
      </c>
      <c r="J12" s="109">
        <v>10</v>
      </c>
      <c r="K12" s="109">
        <v>11</v>
      </c>
      <c r="L12" s="109">
        <v>12</v>
      </c>
      <c r="M12" s="109">
        <v>13</v>
      </c>
      <c r="N12" s="109">
        <v>14</v>
      </c>
      <c r="O12" s="109">
        <v>15</v>
      </c>
    </row>
    <row r="13" spans="1:15" s="10" customFormat="1" x14ac:dyDescent="0.2">
      <c r="A13" s="111"/>
      <c r="B13" s="112"/>
      <c r="C13" s="113"/>
      <c r="D13" s="114"/>
      <c r="E13" s="115"/>
      <c r="F13" s="114"/>
      <c r="G13" s="115"/>
      <c r="H13" s="115"/>
      <c r="I13" s="115"/>
      <c r="J13" s="115"/>
      <c r="K13" s="116"/>
      <c r="L13" s="117"/>
      <c r="M13" s="117"/>
      <c r="N13" s="117"/>
      <c r="O13" s="117"/>
    </row>
    <row r="14" spans="1:15" s="10" customFormat="1" x14ac:dyDescent="0.2">
      <c r="A14" s="118"/>
      <c r="B14" s="186" t="s">
        <v>525</v>
      </c>
      <c r="C14" s="192"/>
      <c r="D14" s="193"/>
      <c r="E14" s="122"/>
      <c r="F14" s="123"/>
      <c r="G14" s="122"/>
      <c r="H14" s="122"/>
      <c r="I14" s="122"/>
      <c r="J14" s="122"/>
      <c r="K14" s="124"/>
      <c r="L14" s="125"/>
      <c r="M14" s="125"/>
      <c r="N14" s="125"/>
      <c r="O14" s="125"/>
    </row>
    <row r="15" spans="1:15" s="10" customFormat="1" x14ac:dyDescent="0.2">
      <c r="A15" s="118" t="s">
        <v>63</v>
      </c>
      <c r="B15" s="189" t="s">
        <v>526</v>
      </c>
      <c r="C15" s="120" t="s">
        <v>306</v>
      </c>
      <c r="D15" s="120">
        <v>31</v>
      </c>
      <c r="E15" s="191"/>
      <c r="F15" s="123"/>
      <c r="G15" s="122"/>
      <c r="H15" s="122"/>
      <c r="I15" s="122"/>
      <c r="J15" s="122">
        <f t="shared" ref="J15:J97" si="0">ROUND(G15+H15+I15,2)</f>
        <v>0</v>
      </c>
      <c r="K15" s="124">
        <f t="shared" ref="K15:K46" si="1">D15*E15</f>
        <v>0</v>
      </c>
      <c r="L15" s="125">
        <f t="shared" ref="L15:L46" si="2">ROUND(D15*G15,2)</f>
        <v>0</v>
      </c>
      <c r="M15" s="125">
        <f t="shared" ref="M15:M46" si="3">ROUND(D15*H15,2)</f>
        <v>0</v>
      </c>
      <c r="N15" s="125">
        <f t="shared" ref="N15:N46" si="4">ROUND(I15*D15,2)</f>
        <v>0</v>
      </c>
      <c r="O15" s="125">
        <f t="shared" ref="O15:O97" si="5">ROUND(L15+M15+N15,2)</f>
        <v>0</v>
      </c>
    </row>
    <row r="16" spans="1:15" s="10" customFormat="1" x14ac:dyDescent="0.2">
      <c r="A16" s="187" t="s">
        <v>64</v>
      </c>
      <c r="B16" s="190" t="s">
        <v>527</v>
      </c>
      <c r="C16" s="120" t="s">
        <v>306</v>
      </c>
      <c r="D16" s="120">
        <v>5</v>
      </c>
      <c r="E16" s="191"/>
      <c r="F16" s="123"/>
      <c r="G16" s="122"/>
      <c r="H16" s="122"/>
      <c r="I16" s="122"/>
      <c r="J16" s="122">
        <f t="shared" si="0"/>
        <v>0</v>
      </c>
      <c r="K16" s="124">
        <f t="shared" si="1"/>
        <v>0</v>
      </c>
      <c r="L16" s="125">
        <f t="shared" si="2"/>
        <v>0</v>
      </c>
      <c r="M16" s="125">
        <f t="shared" si="3"/>
        <v>0</v>
      </c>
      <c r="N16" s="125">
        <f t="shared" si="4"/>
        <v>0</v>
      </c>
      <c r="O16" s="125">
        <f t="shared" si="5"/>
        <v>0</v>
      </c>
    </row>
    <row r="17" spans="1:15" s="10" customFormat="1" x14ac:dyDescent="0.2">
      <c r="A17" s="187" t="s">
        <v>65</v>
      </c>
      <c r="B17" s="190" t="s">
        <v>528</v>
      </c>
      <c r="C17" s="120" t="s">
        <v>306</v>
      </c>
      <c r="D17" s="120">
        <v>7</v>
      </c>
      <c r="E17" s="191"/>
      <c r="F17" s="123"/>
      <c r="G17" s="122"/>
      <c r="H17" s="122"/>
      <c r="I17" s="122"/>
      <c r="J17" s="122">
        <f t="shared" ref="J17:J38" si="6">ROUND(G17+H17+I17,2)</f>
        <v>0</v>
      </c>
      <c r="K17" s="124">
        <f t="shared" si="1"/>
        <v>0</v>
      </c>
      <c r="L17" s="125">
        <f t="shared" si="2"/>
        <v>0</v>
      </c>
      <c r="M17" s="125">
        <f t="shared" si="3"/>
        <v>0</v>
      </c>
      <c r="N17" s="125">
        <f t="shared" si="4"/>
        <v>0</v>
      </c>
      <c r="O17" s="125">
        <f t="shared" ref="O17:O38" si="7">ROUND(L17+M17+N17,2)</f>
        <v>0</v>
      </c>
    </row>
    <row r="18" spans="1:15" s="10" customFormat="1" x14ac:dyDescent="0.2">
      <c r="A18" s="187" t="s">
        <v>67</v>
      </c>
      <c r="B18" s="190" t="s">
        <v>529</v>
      </c>
      <c r="C18" s="120" t="s">
        <v>306</v>
      </c>
      <c r="D18" s="120">
        <v>16</v>
      </c>
      <c r="E18" s="191"/>
      <c r="F18" s="123"/>
      <c r="G18" s="122"/>
      <c r="H18" s="122"/>
      <c r="I18" s="122"/>
      <c r="J18" s="122">
        <f t="shared" si="6"/>
        <v>0</v>
      </c>
      <c r="K18" s="124">
        <f t="shared" si="1"/>
        <v>0</v>
      </c>
      <c r="L18" s="125">
        <f t="shared" si="2"/>
        <v>0</v>
      </c>
      <c r="M18" s="125">
        <f t="shared" si="3"/>
        <v>0</v>
      </c>
      <c r="N18" s="125">
        <f t="shared" si="4"/>
        <v>0</v>
      </c>
      <c r="O18" s="125">
        <f t="shared" si="7"/>
        <v>0</v>
      </c>
    </row>
    <row r="19" spans="1:15" s="10" customFormat="1" x14ac:dyDescent="0.2">
      <c r="A19" s="118" t="s">
        <v>69</v>
      </c>
      <c r="B19" s="190" t="s">
        <v>530</v>
      </c>
      <c r="C19" s="120" t="s">
        <v>306</v>
      </c>
      <c r="D19" s="120">
        <v>9</v>
      </c>
      <c r="E19" s="191"/>
      <c r="F19" s="123"/>
      <c r="G19" s="122"/>
      <c r="H19" s="122"/>
      <c r="I19" s="122"/>
      <c r="J19" s="122">
        <f t="shared" si="6"/>
        <v>0</v>
      </c>
      <c r="K19" s="124">
        <f t="shared" si="1"/>
        <v>0</v>
      </c>
      <c r="L19" s="125">
        <f t="shared" si="2"/>
        <v>0</v>
      </c>
      <c r="M19" s="125">
        <f t="shared" si="3"/>
        <v>0</v>
      </c>
      <c r="N19" s="125">
        <f t="shared" si="4"/>
        <v>0</v>
      </c>
      <c r="O19" s="125">
        <f t="shared" si="7"/>
        <v>0</v>
      </c>
    </row>
    <row r="20" spans="1:15" s="10" customFormat="1" x14ac:dyDescent="0.2">
      <c r="A20" s="187" t="s">
        <v>70</v>
      </c>
      <c r="B20" s="190" t="s">
        <v>531</v>
      </c>
      <c r="C20" s="120" t="s">
        <v>68</v>
      </c>
      <c r="D20" s="120">
        <v>8</v>
      </c>
      <c r="E20" s="191"/>
      <c r="F20" s="123"/>
      <c r="G20" s="122"/>
      <c r="H20" s="122"/>
      <c r="I20" s="122"/>
      <c r="J20" s="122">
        <f t="shared" si="6"/>
        <v>0</v>
      </c>
      <c r="K20" s="124">
        <f t="shared" si="1"/>
        <v>0</v>
      </c>
      <c r="L20" s="125">
        <f t="shared" si="2"/>
        <v>0</v>
      </c>
      <c r="M20" s="125">
        <f t="shared" si="3"/>
        <v>0</v>
      </c>
      <c r="N20" s="125">
        <f t="shared" si="4"/>
        <v>0</v>
      </c>
      <c r="O20" s="125">
        <f t="shared" si="7"/>
        <v>0</v>
      </c>
    </row>
    <row r="21" spans="1:15" s="10" customFormat="1" x14ac:dyDescent="0.2">
      <c r="A21" s="187" t="s">
        <v>71</v>
      </c>
      <c r="B21" s="190" t="s">
        <v>532</v>
      </c>
      <c r="C21" s="120" t="s">
        <v>68</v>
      </c>
      <c r="D21" s="120">
        <v>1</v>
      </c>
      <c r="E21" s="191"/>
      <c r="F21" s="123"/>
      <c r="G21" s="122"/>
      <c r="H21" s="122"/>
      <c r="I21" s="122"/>
      <c r="J21" s="122">
        <f t="shared" si="6"/>
        <v>0</v>
      </c>
      <c r="K21" s="124">
        <f t="shared" si="1"/>
        <v>0</v>
      </c>
      <c r="L21" s="125">
        <f t="shared" si="2"/>
        <v>0</v>
      </c>
      <c r="M21" s="125">
        <f t="shared" si="3"/>
        <v>0</v>
      </c>
      <c r="N21" s="125">
        <f t="shared" si="4"/>
        <v>0</v>
      </c>
      <c r="O21" s="125">
        <f t="shared" si="7"/>
        <v>0</v>
      </c>
    </row>
    <row r="22" spans="1:15" s="10" customFormat="1" x14ac:dyDescent="0.2">
      <c r="A22" s="187" t="s">
        <v>72</v>
      </c>
      <c r="B22" s="190" t="s">
        <v>533</v>
      </c>
      <c r="C22" s="120" t="s">
        <v>68</v>
      </c>
      <c r="D22" s="120">
        <v>2</v>
      </c>
      <c r="E22" s="191"/>
      <c r="F22" s="123"/>
      <c r="G22" s="122"/>
      <c r="H22" s="122"/>
      <c r="I22" s="122"/>
      <c r="J22" s="122">
        <f t="shared" si="6"/>
        <v>0</v>
      </c>
      <c r="K22" s="124">
        <f t="shared" si="1"/>
        <v>0</v>
      </c>
      <c r="L22" s="125">
        <f t="shared" si="2"/>
        <v>0</v>
      </c>
      <c r="M22" s="125">
        <f t="shared" si="3"/>
        <v>0</v>
      </c>
      <c r="N22" s="125">
        <f t="shared" si="4"/>
        <v>0</v>
      </c>
      <c r="O22" s="125">
        <f t="shared" si="7"/>
        <v>0</v>
      </c>
    </row>
    <row r="23" spans="1:15" s="10" customFormat="1" x14ac:dyDescent="0.2">
      <c r="A23" s="118" t="s">
        <v>73</v>
      </c>
      <c r="B23" s="190" t="s">
        <v>534</v>
      </c>
      <c r="C23" s="120" t="s">
        <v>68</v>
      </c>
      <c r="D23" s="120">
        <v>1</v>
      </c>
      <c r="E23" s="191"/>
      <c r="F23" s="123"/>
      <c r="G23" s="122"/>
      <c r="H23" s="122"/>
      <c r="I23" s="122"/>
      <c r="J23" s="122">
        <f t="shared" si="6"/>
        <v>0</v>
      </c>
      <c r="K23" s="124">
        <f t="shared" si="1"/>
        <v>0</v>
      </c>
      <c r="L23" s="125">
        <f t="shared" si="2"/>
        <v>0</v>
      </c>
      <c r="M23" s="125">
        <f t="shared" si="3"/>
        <v>0</v>
      </c>
      <c r="N23" s="125">
        <f t="shared" si="4"/>
        <v>0</v>
      </c>
      <c r="O23" s="125">
        <f t="shared" si="7"/>
        <v>0</v>
      </c>
    </row>
    <row r="24" spans="1:15" s="10" customFormat="1" x14ac:dyDescent="0.2">
      <c r="A24" s="187" t="s">
        <v>74</v>
      </c>
      <c r="B24" s="194" t="s">
        <v>535</v>
      </c>
      <c r="C24" s="195" t="s">
        <v>118</v>
      </c>
      <c r="D24" s="196">
        <v>1</v>
      </c>
      <c r="E24" s="191"/>
      <c r="F24" s="123"/>
      <c r="G24" s="122"/>
      <c r="H24" s="122"/>
      <c r="I24" s="122"/>
      <c r="J24" s="122">
        <f t="shared" si="6"/>
        <v>0</v>
      </c>
      <c r="K24" s="124">
        <f t="shared" si="1"/>
        <v>0</v>
      </c>
      <c r="L24" s="125">
        <f t="shared" si="2"/>
        <v>0</v>
      </c>
      <c r="M24" s="125">
        <f t="shared" si="3"/>
        <v>0</v>
      </c>
      <c r="N24" s="125">
        <f t="shared" si="4"/>
        <v>0</v>
      </c>
      <c r="O24" s="125">
        <f t="shared" si="7"/>
        <v>0</v>
      </c>
    </row>
    <row r="25" spans="1:15" s="10" customFormat="1" x14ac:dyDescent="0.2">
      <c r="A25" s="187" t="s">
        <v>75</v>
      </c>
      <c r="B25" s="135" t="s">
        <v>536</v>
      </c>
      <c r="C25" s="120" t="s">
        <v>306</v>
      </c>
      <c r="D25" s="120">
        <v>30</v>
      </c>
      <c r="E25" s="191"/>
      <c r="F25" s="123"/>
      <c r="G25" s="122"/>
      <c r="H25" s="122"/>
      <c r="I25" s="122"/>
      <c r="J25" s="122">
        <f t="shared" si="6"/>
        <v>0</v>
      </c>
      <c r="K25" s="124">
        <f t="shared" si="1"/>
        <v>0</v>
      </c>
      <c r="L25" s="125">
        <f t="shared" si="2"/>
        <v>0</v>
      </c>
      <c r="M25" s="125">
        <f t="shared" si="3"/>
        <v>0</v>
      </c>
      <c r="N25" s="125">
        <f t="shared" si="4"/>
        <v>0</v>
      </c>
      <c r="O25" s="125">
        <f t="shared" si="7"/>
        <v>0</v>
      </c>
    </row>
    <row r="26" spans="1:15" s="10" customFormat="1" x14ac:dyDescent="0.2">
      <c r="A26" s="187" t="s">
        <v>76</v>
      </c>
      <c r="B26" s="135" t="s">
        <v>537</v>
      </c>
      <c r="C26" s="120" t="s">
        <v>306</v>
      </c>
      <c r="D26" s="120">
        <v>4</v>
      </c>
      <c r="E26" s="191"/>
      <c r="F26" s="123"/>
      <c r="G26" s="122"/>
      <c r="H26" s="122"/>
      <c r="I26" s="122"/>
      <c r="J26" s="122">
        <f t="shared" si="6"/>
        <v>0</v>
      </c>
      <c r="K26" s="124">
        <f t="shared" si="1"/>
        <v>0</v>
      </c>
      <c r="L26" s="125">
        <f t="shared" si="2"/>
        <v>0</v>
      </c>
      <c r="M26" s="125">
        <f t="shared" si="3"/>
        <v>0</v>
      </c>
      <c r="N26" s="125">
        <f t="shared" si="4"/>
        <v>0</v>
      </c>
      <c r="O26" s="125">
        <f t="shared" si="7"/>
        <v>0</v>
      </c>
    </row>
    <row r="27" spans="1:15" s="10" customFormat="1" x14ac:dyDescent="0.2">
      <c r="A27" s="118" t="s">
        <v>77</v>
      </c>
      <c r="B27" s="135" t="s">
        <v>538</v>
      </c>
      <c r="C27" s="120" t="s">
        <v>306</v>
      </c>
      <c r="D27" s="120">
        <v>7</v>
      </c>
      <c r="E27" s="191"/>
      <c r="F27" s="123"/>
      <c r="G27" s="122"/>
      <c r="H27" s="122"/>
      <c r="I27" s="122"/>
      <c r="J27" s="122">
        <f t="shared" si="6"/>
        <v>0</v>
      </c>
      <c r="K27" s="124">
        <f t="shared" si="1"/>
        <v>0</v>
      </c>
      <c r="L27" s="125">
        <f t="shared" si="2"/>
        <v>0</v>
      </c>
      <c r="M27" s="125">
        <f t="shared" si="3"/>
        <v>0</v>
      </c>
      <c r="N27" s="125">
        <f t="shared" si="4"/>
        <v>0</v>
      </c>
      <c r="O27" s="125">
        <f t="shared" si="7"/>
        <v>0</v>
      </c>
    </row>
    <row r="28" spans="1:15" s="10" customFormat="1" x14ac:dyDescent="0.2">
      <c r="A28" s="187" t="s">
        <v>78</v>
      </c>
      <c r="B28" s="135" t="s">
        <v>539</v>
      </c>
      <c r="C28" s="120" t="s">
        <v>306</v>
      </c>
      <c r="D28" s="120">
        <v>16</v>
      </c>
      <c r="E28" s="191"/>
      <c r="F28" s="123"/>
      <c r="G28" s="122"/>
      <c r="H28" s="122"/>
      <c r="I28" s="122"/>
      <c r="J28" s="122">
        <f t="shared" si="6"/>
        <v>0</v>
      </c>
      <c r="K28" s="124">
        <f t="shared" si="1"/>
        <v>0</v>
      </c>
      <c r="L28" s="125">
        <f t="shared" si="2"/>
        <v>0</v>
      </c>
      <c r="M28" s="125">
        <f t="shared" si="3"/>
        <v>0</v>
      </c>
      <c r="N28" s="125">
        <f t="shared" si="4"/>
        <v>0</v>
      </c>
      <c r="O28" s="125">
        <f t="shared" si="7"/>
        <v>0</v>
      </c>
    </row>
    <row r="29" spans="1:15" s="10" customFormat="1" x14ac:dyDescent="0.2">
      <c r="A29" s="187" t="s">
        <v>79</v>
      </c>
      <c r="B29" s="135" t="s">
        <v>540</v>
      </c>
      <c r="C29" s="120" t="s">
        <v>306</v>
      </c>
      <c r="D29" s="120">
        <v>9</v>
      </c>
      <c r="E29" s="191"/>
      <c r="F29" s="123"/>
      <c r="G29" s="122"/>
      <c r="H29" s="122"/>
      <c r="I29" s="122"/>
      <c r="J29" s="122">
        <f t="shared" si="6"/>
        <v>0</v>
      </c>
      <c r="K29" s="124">
        <f t="shared" si="1"/>
        <v>0</v>
      </c>
      <c r="L29" s="125">
        <f t="shared" si="2"/>
        <v>0</v>
      </c>
      <c r="M29" s="125">
        <f t="shared" si="3"/>
        <v>0</v>
      </c>
      <c r="N29" s="125">
        <f t="shared" si="4"/>
        <v>0</v>
      </c>
      <c r="O29" s="125">
        <f t="shared" si="7"/>
        <v>0</v>
      </c>
    </row>
    <row r="30" spans="1:15" s="10" customFormat="1" x14ac:dyDescent="0.2">
      <c r="A30" s="118" t="s">
        <v>80</v>
      </c>
      <c r="B30" s="197" t="s">
        <v>542</v>
      </c>
      <c r="C30" s="198" t="s">
        <v>68</v>
      </c>
      <c r="D30" s="198">
        <v>1</v>
      </c>
      <c r="E30" s="122"/>
      <c r="F30" s="123"/>
      <c r="G30" s="122"/>
      <c r="H30" s="122"/>
      <c r="I30" s="122"/>
      <c r="J30" s="122">
        <f t="shared" si="6"/>
        <v>0</v>
      </c>
      <c r="K30" s="124">
        <f t="shared" si="1"/>
        <v>0</v>
      </c>
      <c r="L30" s="125">
        <f t="shared" si="2"/>
        <v>0</v>
      </c>
      <c r="M30" s="125">
        <f t="shared" si="3"/>
        <v>0</v>
      </c>
      <c r="N30" s="125">
        <f t="shared" si="4"/>
        <v>0</v>
      </c>
      <c r="O30" s="125">
        <f t="shared" si="7"/>
        <v>0</v>
      </c>
    </row>
    <row r="31" spans="1:15" s="10" customFormat="1" x14ac:dyDescent="0.2">
      <c r="A31" s="187" t="s">
        <v>81</v>
      </c>
      <c r="B31" s="131" t="s">
        <v>541</v>
      </c>
      <c r="C31" s="120" t="s">
        <v>68</v>
      </c>
      <c r="D31" s="120">
        <v>1</v>
      </c>
      <c r="E31" s="122"/>
      <c r="F31" s="123"/>
      <c r="G31" s="122"/>
      <c r="H31" s="122"/>
      <c r="I31" s="122"/>
      <c r="J31" s="122">
        <f t="shared" si="6"/>
        <v>0</v>
      </c>
      <c r="K31" s="124">
        <f t="shared" si="1"/>
        <v>0</v>
      </c>
      <c r="L31" s="125">
        <f t="shared" si="2"/>
        <v>0</v>
      </c>
      <c r="M31" s="125">
        <f t="shared" si="3"/>
        <v>0</v>
      </c>
      <c r="N31" s="125">
        <f t="shared" si="4"/>
        <v>0</v>
      </c>
      <c r="O31" s="125">
        <f t="shared" si="7"/>
        <v>0</v>
      </c>
    </row>
    <row r="32" spans="1:15" s="10" customFormat="1" x14ac:dyDescent="0.2">
      <c r="A32" s="187" t="s">
        <v>82</v>
      </c>
      <c r="B32" s="131" t="s">
        <v>435</v>
      </c>
      <c r="C32" s="120" t="s">
        <v>118</v>
      </c>
      <c r="D32" s="120">
        <v>1</v>
      </c>
      <c r="E32" s="122"/>
      <c r="F32" s="123"/>
      <c r="G32" s="122"/>
      <c r="H32" s="122"/>
      <c r="I32" s="122"/>
      <c r="J32" s="122">
        <f t="shared" ref="J32" si="8">ROUND(G32+H32+I32,2)</f>
        <v>0</v>
      </c>
      <c r="K32" s="124">
        <f t="shared" si="1"/>
        <v>0</v>
      </c>
      <c r="L32" s="125">
        <f t="shared" si="2"/>
        <v>0</v>
      </c>
      <c r="M32" s="125">
        <f t="shared" si="3"/>
        <v>0</v>
      </c>
      <c r="N32" s="125">
        <f t="shared" si="4"/>
        <v>0</v>
      </c>
      <c r="O32" s="125">
        <f t="shared" ref="O32" si="9">ROUND(L32+M32+N32,2)</f>
        <v>0</v>
      </c>
    </row>
    <row r="33" spans="1:15" s="10" customFormat="1" x14ac:dyDescent="0.2">
      <c r="A33" s="118"/>
      <c r="B33" s="131"/>
      <c r="C33" s="120"/>
      <c r="D33" s="123"/>
      <c r="E33" s="122"/>
      <c r="F33" s="123"/>
      <c r="G33" s="122"/>
      <c r="H33" s="122"/>
      <c r="I33" s="122"/>
      <c r="J33" s="122">
        <f t="shared" si="6"/>
        <v>0</v>
      </c>
      <c r="K33" s="124">
        <f t="shared" si="1"/>
        <v>0</v>
      </c>
      <c r="L33" s="125">
        <f t="shared" si="2"/>
        <v>0</v>
      </c>
      <c r="M33" s="125">
        <f t="shared" si="3"/>
        <v>0</v>
      </c>
      <c r="N33" s="125">
        <f t="shared" si="4"/>
        <v>0</v>
      </c>
      <c r="O33" s="125">
        <f t="shared" si="7"/>
        <v>0</v>
      </c>
    </row>
    <row r="34" spans="1:15" s="10" customFormat="1" x14ac:dyDescent="0.2">
      <c r="A34" s="118"/>
      <c r="B34" s="206" t="s">
        <v>574</v>
      </c>
      <c r="C34" s="207"/>
      <c r="D34" s="196"/>
      <c r="E34" s="122"/>
      <c r="F34" s="123"/>
      <c r="G34" s="122"/>
      <c r="H34" s="122"/>
      <c r="I34" s="122"/>
      <c r="J34" s="122">
        <f t="shared" si="6"/>
        <v>0</v>
      </c>
      <c r="K34" s="124">
        <f t="shared" si="1"/>
        <v>0</v>
      </c>
      <c r="L34" s="125">
        <f t="shared" si="2"/>
        <v>0</v>
      </c>
      <c r="M34" s="125">
        <f t="shared" si="3"/>
        <v>0</v>
      </c>
      <c r="N34" s="125">
        <f t="shared" si="4"/>
        <v>0</v>
      </c>
      <c r="O34" s="125">
        <f t="shared" si="7"/>
        <v>0</v>
      </c>
    </row>
    <row r="35" spans="1:15" s="10" customFormat="1" x14ac:dyDescent="0.2">
      <c r="A35" s="187" t="s">
        <v>83</v>
      </c>
      <c r="B35" s="205" t="s">
        <v>575</v>
      </c>
      <c r="C35" s="120" t="s">
        <v>68</v>
      </c>
      <c r="D35" s="120">
        <v>7</v>
      </c>
      <c r="E35" s="191"/>
      <c r="F35" s="123"/>
      <c r="G35" s="122"/>
      <c r="H35" s="122"/>
      <c r="I35" s="122"/>
      <c r="J35" s="122">
        <f t="shared" si="6"/>
        <v>0</v>
      </c>
      <c r="K35" s="124">
        <f t="shared" si="1"/>
        <v>0</v>
      </c>
      <c r="L35" s="125">
        <f t="shared" si="2"/>
        <v>0</v>
      </c>
      <c r="M35" s="125">
        <f t="shared" si="3"/>
        <v>0</v>
      </c>
      <c r="N35" s="125">
        <f t="shared" si="4"/>
        <v>0</v>
      </c>
      <c r="O35" s="125">
        <f t="shared" si="7"/>
        <v>0</v>
      </c>
    </row>
    <row r="36" spans="1:15" s="10" customFormat="1" x14ac:dyDescent="0.2">
      <c r="A36" s="187" t="s">
        <v>84</v>
      </c>
      <c r="B36" s="205" t="s">
        <v>576</v>
      </c>
      <c r="C36" s="120" t="s">
        <v>68</v>
      </c>
      <c r="D36" s="120">
        <v>1</v>
      </c>
      <c r="E36" s="191"/>
      <c r="F36" s="123"/>
      <c r="G36" s="122"/>
      <c r="H36" s="122"/>
      <c r="I36" s="122"/>
      <c r="J36" s="122">
        <f t="shared" si="6"/>
        <v>0</v>
      </c>
      <c r="K36" s="124">
        <f t="shared" si="1"/>
        <v>0</v>
      </c>
      <c r="L36" s="125">
        <f t="shared" si="2"/>
        <v>0</v>
      </c>
      <c r="M36" s="125">
        <f t="shared" si="3"/>
        <v>0</v>
      </c>
      <c r="N36" s="125">
        <f t="shared" si="4"/>
        <v>0</v>
      </c>
      <c r="O36" s="125">
        <f t="shared" si="7"/>
        <v>0</v>
      </c>
    </row>
    <row r="37" spans="1:15" s="10" customFormat="1" x14ac:dyDescent="0.2">
      <c r="A37" s="187" t="s">
        <v>85</v>
      </c>
      <c r="B37" s="205" t="s">
        <v>577</v>
      </c>
      <c r="C37" s="120" t="s">
        <v>68</v>
      </c>
      <c r="D37" s="120">
        <v>1</v>
      </c>
      <c r="E37" s="191"/>
      <c r="F37" s="123"/>
      <c r="G37" s="122"/>
      <c r="H37" s="122"/>
      <c r="I37" s="122"/>
      <c r="J37" s="122">
        <f t="shared" si="6"/>
        <v>0</v>
      </c>
      <c r="K37" s="124">
        <f t="shared" si="1"/>
        <v>0</v>
      </c>
      <c r="L37" s="125">
        <f t="shared" si="2"/>
        <v>0</v>
      </c>
      <c r="M37" s="125">
        <f t="shared" si="3"/>
        <v>0</v>
      </c>
      <c r="N37" s="125">
        <f t="shared" si="4"/>
        <v>0</v>
      </c>
      <c r="O37" s="125">
        <f t="shared" si="7"/>
        <v>0</v>
      </c>
    </row>
    <row r="38" spans="1:15" s="10" customFormat="1" x14ac:dyDescent="0.2">
      <c r="A38" s="187" t="s">
        <v>86</v>
      </c>
      <c r="B38" s="205" t="s">
        <v>578</v>
      </c>
      <c r="C38" s="120" t="s">
        <v>68</v>
      </c>
      <c r="D38" s="120">
        <v>1</v>
      </c>
      <c r="E38" s="191"/>
      <c r="F38" s="123"/>
      <c r="G38" s="122"/>
      <c r="H38" s="122"/>
      <c r="I38" s="122"/>
      <c r="J38" s="122">
        <f t="shared" si="6"/>
        <v>0</v>
      </c>
      <c r="K38" s="124">
        <f t="shared" si="1"/>
        <v>0</v>
      </c>
      <c r="L38" s="125">
        <f t="shared" si="2"/>
        <v>0</v>
      </c>
      <c r="M38" s="125">
        <f t="shared" si="3"/>
        <v>0</v>
      </c>
      <c r="N38" s="125">
        <f t="shared" si="4"/>
        <v>0</v>
      </c>
      <c r="O38" s="125">
        <f t="shared" si="7"/>
        <v>0</v>
      </c>
    </row>
    <row r="39" spans="1:15" s="10" customFormat="1" x14ac:dyDescent="0.2">
      <c r="A39" s="187" t="s">
        <v>87</v>
      </c>
      <c r="B39" s="131" t="s">
        <v>593</v>
      </c>
      <c r="C39" s="120" t="s">
        <v>118</v>
      </c>
      <c r="D39" s="122">
        <v>2</v>
      </c>
      <c r="E39" s="191"/>
      <c r="F39" s="123"/>
      <c r="G39" s="122"/>
      <c r="H39" s="122"/>
      <c r="I39" s="122"/>
      <c r="J39" s="122">
        <f t="shared" si="0"/>
        <v>0</v>
      </c>
      <c r="K39" s="124">
        <f t="shared" si="1"/>
        <v>0</v>
      </c>
      <c r="L39" s="125">
        <f t="shared" si="2"/>
        <v>0</v>
      </c>
      <c r="M39" s="125">
        <f t="shared" si="3"/>
        <v>0</v>
      </c>
      <c r="N39" s="125">
        <f t="shared" si="4"/>
        <v>0</v>
      </c>
      <c r="O39" s="125">
        <f t="shared" si="5"/>
        <v>0</v>
      </c>
    </row>
    <row r="40" spans="1:15" s="10" customFormat="1" x14ac:dyDescent="0.2">
      <c r="A40" s="187" t="s">
        <v>88</v>
      </c>
      <c r="B40" s="135" t="s">
        <v>579</v>
      </c>
      <c r="C40" s="120" t="s">
        <v>306</v>
      </c>
      <c r="D40" s="120">
        <v>9</v>
      </c>
      <c r="E40" s="191"/>
      <c r="F40" s="123"/>
      <c r="G40" s="122"/>
      <c r="H40" s="122"/>
      <c r="I40" s="122"/>
      <c r="J40" s="122">
        <f t="shared" si="0"/>
        <v>0</v>
      </c>
      <c r="K40" s="124">
        <f t="shared" si="1"/>
        <v>0</v>
      </c>
      <c r="L40" s="125">
        <f t="shared" si="2"/>
        <v>0</v>
      </c>
      <c r="M40" s="125">
        <f t="shared" si="3"/>
        <v>0</v>
      </c>
      <c r="N40" s="125">
        <f t="shared" si="4"/>
        <v>0</v>
      </c>
      <c r="O40" s="125">
        <f t="shared" si="5"/>
        <v>0</v>
      </c>
    </row>
    <row r="41" spans="1:15" s="10" customFormat="1" x14ac:dyDescent="0.2">
      <c r="A41" s="187" t="s">
        <v>89</v>
      </c>
      <c r="B41" s="135" t="s">
        <v>580</v>
      </c>
      <c r="C41" s="120" t="s">
        <v>306</v>
      </c>
      <c r="D41" s="120">
        <v>31</v>
      </c>
      <c r="E41" s="191"/>
      <c r="F41" s="123"/>
      <c r="G41" s="122"/>
      <c r="H41" s="122"/>
      <c r="I41" s="122"/>
      <c r="J41" s="122">
        <f t="shared" ref="J41:J55" si="10">ROUND(G41+H41+I41,2)</f>
        <v>0</v>
      </c>
      <c r="K41" s="124">
        <f t="shared" si="1"/>
        <v>0</v>
      </c>
      <c r="L41" s="125">
        <f t="shared" si="2"/>
        <v>0</v>
      </c>
      <c r="M41" s="125">
        <f t="shared" si="3"/>
        <v>0</v>
      </c>
      <c r="N41" s="125">
        <f t="shared" si="4"/>
        <v>0</v>
      </c>
      <c r="O41" s="125">
        <f t="shared" ref="O41:O55" si="11">ROUND(L41+M41+N41,2)</f>
        <v>0</v>
      </c>
    </row>
    <row r="42" spans="1:15" s="10" customFormat="1" x14ac:dyDescent="0.2">
      <c r="A42" s="187" t="s">
        <v>90</v>
      </c>
      <c r="B42" s="135" t="s">
        <v>581</v>
      </c>
      <c r="C42" s="120" t="s">
        <v>306</v>
      </c>
      <c r="D42" s="120">
        <v>20</v>
      </c>
      <c r="E42" s="191"/>
      <c r="F42" s="123"/>
      <c r="G42" s="122"/>
      <c r="H42" s="122"/>
      <c r="I42" s="122"/>
      <c r="J42" s="122">
        <f t="shared" si="10"/>
        <v>0</v>
      </c>
      <c r="K42" s="124">
        <f t="shared" si="1"/>
        <v>0</v>
      </c>
      <c r="L42" s="125">
        <f t="shared" si="2"/>
        <v>0</v>
      </c>
      <c r="M42" s="125">
        <f t="shared" si="3"/>
        <v>0</v>
      </c>
      <c r="N42" s="125">
        <f t="shared" si="4"/>
        <v>0</v>
      </c>
      <c r="O42" s="125">
        <f t="shared" si="11"/>
        <v>0</v>
      </c>
    </row>
    <row r="43" spans="1:15" s="10" customFormat="1" x14ac:dyDescent="0.2">
      <c r="A43" s="187" t="s">
        <v>91</v>
      </c>
      <c r="B43" s="135" t="s">
        <v>582</v>
      </c>
      <c r="C43" s="120" t="s">
        <v>306</v>
      </c>
      <c r="D43" s="120">
        <v>9</v>
      </c>
      <c r="E43" s="191"/>
      <c r="F43" s="123"/>
      <c r="G43" s="122"/>
      <c r="H43" s="122"/>
      <c r="I43" s="122"/>
      <c r="J43" s="122">
        <f t="shared" si="10"/>
        <v>0</v>
      </c>
      <c r="K43" s="124">
        <f t="shared" si="1"/>
        <v>0</v>
      </c>
      <c r="L43" s="125">
        <f t="shared" si="2"/>
        <v>0</v>
      </c>
      <c r="M43" s="125">
        <f t="shared" si="3"/>
        <v>0</v>
      </c>
      <c r="N43" s="125">
        <f t="shared" si="4"/>
        <v>0</v>
      </c>
      <c r="O43" s="125">
        <f t="shared" si="11"/>
        <v>0</v>
      </c>
    </row>
    <row r="44" spans="1:15" s="10" customFormat="1" x14ac:dyDescent="0.2">
      <c r="A44" s="187" t="s">
        <v>133</v>
      </c>
      <c r="B44" s="135" t="s">
        <v>583</v>
      </c>
      <c r="C44" s="120" t="s">
        <v>306</v>
      </c>
      <c r="D44" s="120">
        <v>7</v>
      </c>
      <c r="E44" s="191"/>
      <c r="F44" s="123"/>
      <c r="G44" s="122"/>
      <c r="H44" s="122"/>
      <c r="I44" s="122"/>
      <c r="J44" s="122">
        <f t="shared" si="10"/>
        <v>0</v>
      </c>
      <c r="K44" s="124">
        <f t="shared" si="1"/>
        <v>0</v>
      </c>
      <c r="L44" s="125">
        <f t="shared" si="2"/>
        <v>0</v>
      </c>
      <c r="M44" s="125">
        <f t="shared" si="3"/>
        <v>0</v>
      </c>
      <c r="N44" s="125">
        <f t="shared" si="4"/>
        <v>0</v>
      </c>
      <c r="O44" s="125">
        <f t="shared" si="11"/>
        <v>0</v>
      </c>
    </row>
    <row r="45" spans="1:15" s="10" customFormat="1" x14ac:dyDescent="0.2">
      <c r="A45" s="187" t="s">
        <v>92</v>
      </c>
      <c r="B45" s="135" t="s">
        <v>584</v>
      </c>
      <c r="C45" s="120" t="s">
        <v>68</v>
      </c>
      <c r="D45" s="120">
        <v>5</v>
      </c>
      <c r="E45" s="191"/>
      <c r="F45" s="123"/>
      <c r="G45" s="122"/>
      <c r="H45" s="122"/>
      <c r="I45" s="122"/>
      <c r="J45" s="122">
        <f t="shared" si="10"/>
        <v>0</v>
      </c>
      <c r="K45" s="124">
        <f t="shared" si="1"/>
        <v>0</v>
      </c>
      <c r="L45" s="125">
        <f t="shared" si="2"/>
        <v>0</v>
      </c>
      <c r="M45" s="125">
        <f t="shared" si="3"/>
        <v>0</v>
      </c>
      <c r="N45" s="125">
        <f t="shared" si="4"/>
        <v>0</v>
      </c>
      <c r="O45" s="125">
        <f t="shared" si="11"/>
        <v>0</v>
      </c>
    </row>
    <row r="46" spans="1:15" s="10" customFormat="1" x14ac:dyDescent="0.2">
      <c r="A46" s="187" t="s">
        <v>134</v>
      </c>
      <c r="B46" s="205" t="s">
        <v>594</v>
      </c>
      <c r="C46" s="120" t="s">
        <v>306</v>
      </c>
      <c r="D46" s="120">
        <v>9</v>
      </c>
      <c r="E46" s="191"/>
      <c r="F46" s="123"/>
      <c r="G46" s="122"/>
      <c r="H46" s="122"/>
      <c r="I46" s="122"/>
      <c r="J46" s="122">
        <f t="shared" si="10"/>
        <v>0</v>
      </c>
      <c r="K46" s="124">
        <f t="shared" si="1"/>
        <v>0</v>
      </c>
      <c r="L46" s="125">
        <f t="shared" si="2"/>
        <v>0</v>
      </c>
      <c r="M46" s="125">
        <f t="shared" si="3"/>
        <v>0</v>
      </c>
      <c r="N46" s="125">
        <f t="shared" si="4"/>
        <v>0</v>
      </c>
      <c r="O46" s="125">
        <f t="shared" si="11"/>
        <v>0</v>
      </c>
    </row>
    <row r="47" spans="1:15" s="10" customFormat="1" x14ac:dyDescent="0.2">
      <c r="A47" s="187" t="s">
        <v>176</v>
      </c>
      <c r="B47" s="205" t="s">
        <v>595</v>
      </c>
      <c r="C47" s="120" t="s">
        <v>306</v>
      </c>
      <c r="D47" s="120">
        <v>31</v>
      </c>
      <c r="E47" s="191"/>
      <c r="F47" s="123"/>
      <c r="G47" s="122"/>
      <c r="H47" s="122"/>
      <c r="I47" s="122"/>
      <c r="J47" s="122">
        <f t="shared" si="10"/>
        <v>0</v>
      </c>
      <c r="K47" s="124">
        <f t="shared" ref="K47:K78" si="12">D47*E47</f>
        <v>0</v>
      </c>
      <c r="L47" s="125">
        <f t="shared" ref="L47:L78" si="13">ROUND(D47*G47,2)</f>
        <v>0</v>
      </c>
      <c r="M47" s="125">
        <f t="shared" ref="M47:M78" si="14">ROUND(D47*H47,2)</f>
        <v>0</v>
      </c>
      <c r="N47" s="125">
        <f t="shared" ref="N47:N78" si="15">ROUND(I47*D47,2)</f>
        <v>0</v>
      </c>
      <c r="O47" s="125">
        <f t="shared" si="11"/>
        <v>0</v>
      </c>
    </row>
    <row r="48" spans="1:15" s="10" customFormat="1" x14ac:dyDescent="0.2">
      <c r="A48" s="187" t="s">
        <v>177</v>
      </c>
      <c r="B48" s="205" t="s">
        <v>596</v>
      </c>
      <c r="C48" s="120" t="s">
        <v>306</v>
      </c>
      <c r="D48" s="120">
        <v>20</v>
      </c>
      <c r="E48" s="191"/>
      <c r="F48" s="123"/>
      <c r="G48" s="122"/>
      <c r="H48" s="122"/>
      <c r="I48" s="122"/>
      <c r="J48" s="122">
        <f t="shared" si="10"/>
        <v>0</v>
      </c>
      <c r="K48" s="124">
        <f t="shared" si="12"/>
        <v>0</v>
      </c>
      <c r="L48" s="125">
        <f t="shared" si="13"/>
        <v>0</v>
      </c>
      <c r="M48" s="125">
        <f t="shared" si="14"/>
        <v>0</v>
      </c>
      <c r="N48" s="125">
        <f t="shared" si="15"/>
        <v>0</v>
      </c>
      <c r="O48" s="125">
        <f t="shared" si="11"/>
        <v>0</v>
      </c>
    </row>
    <row r="49" spans="1:15" s="10" customFormat="1" x14ac:dyDescent="0.2">
      <c r="A49" s="187" t="s">
        <v>178</v>
      </c>
      <c r="B49" s="205" t="s">
        <v>597</v>
      </c>
      <c r="C49" s="120" t="s">
        <v>306</v>
      </c>
      <c r="D49" s="120">
        <v>9</v>
      </c>
      <c r="E49" s="191"/>
      <c r="F49" s="123"/>
      <c r="G49" s="122"/>
      <c r="H49" s="122"/>
      <c r="I49" s="122"/>
      <c r="J49" s="122">
        <f t="shared" si="10"/>
        <v>0</v>
      </c>
      <c r="K49" s="124">
        <f t="shared" si="12"/>
        <v>0</v>
      </c>
      <c r="L49" s="125">
        <f t="shared" si="13"/>
        <v>0</v>
      </c>
      <c r="M49" s="125">
        <f t="shared" si="14"/>
        <v>0</v>
      </c>
      <c r="N49" s="125">
        <f t="shared" si="15"/>
        <v>0</v>
      </c>
      <c r="O49" s="125">
        <f t="shared" si="11"/>
        <v>0</v>
      </c>
    </row>
    <row r="50" spans="1:15" s="10" customFormat="1" x14ac:dyDescent="0.2">
      <c r="A50" s="187" t="s">
        <v>179</v>
      </c>
      <c r="B50" s="205" t="s">
        <v>598</v>
      </c>
      <c r="C50" s="120" t="s">
        <v>306</v>
      </c>
      <c r="D50" s="120">
        <v>7</v>
      </c>
      <c r="E50" s="191"/>
      <c r="F50" s="123"/>
      <c r="G50" s="122"/>
      <c r="H50" s="122"/>
      <c r="I50" s="122"/>
      <c r="J50" s="122">
        <f t="shared" si="10"/>
        <v>0</v>
      </c>
      <c r="K50" s="124">
        <f t="shared" si="12"/>
        <v>0</v>
      </c>
      <c r="L50" s="125">
        <f t="shared" si="13"/>
        <v>0</v>
      </c>
      <c r="M50" s="125">
        <f t="shared" si="14"/>
        <v>0</v>
      </c>
      <c r="N50" s="125">
        <f t="shared" si="15"/>
        <v>0</v>
      </c>
      <c r="O50" s="125">
        <f t="shared" si="11"/>
        <v>0</v>
      </c>
    </row>
    <row r="51" spans="1:15" s="10" customFormat="1" x14ac:dyDescent="0.2">
      <c r="A51" s="187" t="s">
        <v>180</v>
      </c>
      <c r="B51" s="135" t="s">
        <v>585</v>
      </c>
      <c r="C51" s="120" t="s">
        <v>68</v>
      </c>
      <c r="D51" s="120">
        <v>1</v>
      </c>
      <c r="E51" s="191"/>
      <c r="F51" s="123"/>
      <c r="G51" s="122"/>
      <c r="H51" s="122"/>
      <c r="I51" s="122"/>
      <c r="J51" s="122">
        <f t="shared" si="10"/>
        <v>0</v>
      </c>
      <c r="K51" s="124">
        <f t="shared" si="12"/>
        <v>0</v>
      </c>
      <c r="L51" s="125">
        <f t="shared" si="13"/>
        <v>0</v>
      </c>
      <c r="M51" s="125">
        <f t="shared" si="14"/>
        <v>0</v>
      </c>
      <c r="N51" s="125">
        <f t="shared" si="15"/>
        <v>0</v>
      </c>
      <c r="O51" s="125">
        <f t="shared" si="11"/>
        <v>0</v>
      </c>
    </row>
    <row r="52" spans="1:15" s="10" customFormat="1" x14ac:dyDescent="0.2">
      <c r="A52" s="187" t="s">
        <v>181</v>
      </c>
      <c r="B52" s="135" t="s">
        <v>586</v>
      </c>
      <c r="C52" s="120" t="s">
        <v>68</v>
      </c>
      <c r="D52" s="120">
        <v>1</v>
      </c>
      <c r="E52" s="191"/>
      <c r="F52" s="123"/>
      <c r="G52" s="122"/>
      <c r="H52" s="122"/>
      <c r="I52" s="122"/>
      <c r="J52" s="122">
        <f t="shared" si="10"/>
        <v>0</v>
      </c>
      <c r="K52" s="124">
        <f t="shared" si="12"/>
        <v>0</v>
      </c>
      <c r="L52" s="125">
        <f t="shared" si="13"/>
        <v>0</v>
      </c>
      <c r="M52" s="125">
        <f t="shared" si="14"/>
        <v>0</v>
      </c>
      <c r="N52" s="125">
        <f t="shared" si="15"/>
        <v>0</v>
      </c>
      <c r="O52" s="125">
        <f t="shared" si="11"/>
        <v>0</v>
      </c>
    </row>
    <row r="53" spans="1:15" s="10" customFormat="1" x14ac:dyDescent="0.2">
      <c r="A53" s="187" t="s">
        <v>182</v>
      </c>
      <c r="B53" s="135" t="s">
        <v>587</v>
      </c>
      <c r="C53" s="120" t="s">
        <v>68</v>
      </c>
      <c r="D53" s="120">
        <v>3</v>
      </c>
      <c r="E53" s="191"/>
      <c r="F53" s="123"/>
      <c r="G53" s="122"/>
      <c r="H53" s="122"/>
      <c r="I53" s="122"/>
      <c r="J53" s="122">
        <f t="shared" si="10"/>
        <v>0</v>
      </c>
      <c r="K53" s="124">
        <f t="shared" si="12"/>
        <v>0</v>
      </c>
      <c r="L53" s="125">
        <f t="shared" si="13"/>
        <v>0</v>
      </c>
      <c r="M53" s="125">
        <f t="shared" si="14"/>
        <v>0</v>
      </c>
      <c r="N53" s="125">
        <f t="shared" si="15"/>
        <v>0</v>
      </c>
      <c r="O53" s="125">
        <f t="shared" si="11"/>
        <v>0</v>
      </c>
    </row>
    <row r="54" spans="1:15" s="10" customFormat="1" x14ac:dyDescent="0.2">
      <c r="A54" s="187" t="s">
        <v>183</v>
      </c>
      <c r="B54" s="135" t="s">
        <v>588</v>
      </c>
      <c r="C54" s="120" t="s">
        <v>68</v>
      </c>
      <c r="D54" s="120">
        <v>1</v>
      </c>
      <c r="E54" s="191"/>
      <c r="F54" s="123"/>
      <c r="G54" s="122"/>
      <c r="H54" s="122"/>
      <c r="I54" s="122"/>
      <c r="J54" s="122">
        <f t="shared" si="10"/>
        <v>0</v>
      </c>
      <c r="K54" s="124">
        <f t="shared" si="12"/>
        <v>0</v>
      </c>
      <c r="L54" s="125">
        <f t="shared" si="13"/>
        <v>0</v>
      </c>
      <c r="M54" s="125">
        <f t="shared" si="14"/>
        <v>0</v>
      </c>
      <c r="N54" s="125">
        <f t="shared" si="15"/>
        <v>0</v>
      </c>
      <c r="O54" s="125">
        <f t="shared" si="11"/>
        <v>0</v>
      </c>
    </row>
    <row r="55" spans="1:15" s="10" customFormat="1" x14ac:dyDescent="0.2">
      <c r="A55" s="187" t="s">
        <v>184</v>
      </c>
      <c r="B55" s="135" t="s">
        <v>589</v>
      </c>
      <c r="C55" s="120" t="s">
        <v>68</v>
      </c>
      <c r="D55" s="120">
        <v>1</v>
      </c>
      <c r="E55" s="191"/>
      <c r="F55" s="123"/>
      <c r="G55" s="122"/>
      <c r="H55" s="122"/>
      <c r="I55" s="122"/>
      <c r="J55" s="122">
        <f t="shared" si="10"/>
        <v>0</v>
      </c>
      <c r="K55" s="124">
        <f t="shared" si="12"/>
        <v>0</v>
      </c>
      <c r="L55" s="125">
        <f t="shared" si="13"/>
        <v>0</v>
      </c>
      <c r="M55" s="125">
        <f t="shared" si="14"/>
        <v>0</v>
      </c>
      <c r="N55" s="125">
        <f t="shared" si="15"/>
        <v>0</v>
      </c>
      <c r="O55" s="125">
        <f t="shared" si="11"/>
        <v>0</v>
      </c>
    </row>
    <row r="56" spans="1:15" s="10" customFormat="1" x14ac:dyDescent="0.2">
      <c r="A56" s="187" t="s">
        <v>185</v>
      </c>
      <c r="B56" s="135" t="s">
        <v>590</v>
      </c>
      <c r="C56" s="120" t="s">
        <v>68</v>
      </c>
      <c r="D56" s="120">
        <v>1</v>
      </c>
      <c r="E56" s="191"/>
      <c r="F56" s="123"/>
      <c r="G56" s="122"/>
      <c r="H56" s="122"/>
      <c r="I56" s="122"/>
      <c r="J56" s="122">
        <f t="shared" si="0"/>
        <v>0</v>
      </c>
      <c r="K56" s="124">
        <f t="shared" si="12"/>
        <v>0</v>
      </c>
      <c r="L56" s="125">
        <f t="shared" si="13"/>
        <v>0</v>
      </c>
      <c r="M56" s="125">
        <f t="shared" si="14"/>
        <v>0</v>
      </c>
      <c r="N56" s="125">
        <f t="shared" si="15"/>
        <v>0</v>
      </c>
      <c r="O56" s="125">
        <f t="shared" si="5"/>
        <v>0</v>
      </c>
    </row>
    <row r="57" spans="1:15" s="10" customFormat="1" x14ac:dyDescent="0.2">
      <c r="A57" s="187" t="s">
        <v>186</v>
      </c>
      <c r="B57" s="135" t="s">
        <v>591</v>
      </c>
      <c r="C57" s="120" t="s">
        <v>68</v>
      </c>
      <c r="D57" s="120">
        <v>1</v>
      </c>
      <c r="E57" s="191"/>
      <c r="F57" s="123"/>
      <c r="G57" s="122"/>
      <c r="H57" s="122"/>
      <c r="I57" s="122"/>
      <c r="J57" s="122">
        <f t="shared" si="0"/>
        <v>0</v>
      </c>
      <c r="K57" s="124">
        <f t="shared" si="12"/>
        <v>0</v>
      </c>
      <c r="L57" s="125">
        <f t="shared" si="13"/>
        <v>0</v>
      </c>
      <c r="M57" s="125">
        <f t="shared" si="14"/>
        <v>0</v>
      </c>
      <c r="N57" s="125">
        <f t="shared" si="15"/>
        <v>0</v>
      </c>
      <c r="O57" s="125">
        <f t="shared" si="5"/>
        <v>0</v>
      </c>
    </row>
    <row r="58" spans="1:15" s="10" customFormat="1" x14ac:dyDescent="0.2">
      <c r="A58" s="187" t="s">
        <v>187</v>
      </c>
      <c r="B58" s="135" t="s">
        <v>592</v>
      </c>
      <c r="C58" s="120" t="s">
        <v>68</v>
      </c>
      <c r="D58" s="120">
        <v>1</v>
      </c>
      <c r="E58" s="191"/>
      <c r="F58" s="123"/>
      <c r="G58" s="122"/>
      <c r="H58" s="122"/>
      <c r="I58" s="122"/>
      <c r="J58" s="122">
        <f t="shared" si="0"/>
        <v>0</v>
      </c>
      <c r="K58" s="124">
        <f t="shared" si="12"/>
        <v>0</v>
      </c>
      <c r="L58" s="125">
        <f t="shared" si="13"/>
        <v>0</v>
      </c>
      <c r="M58" s="125">
        <f t="shared" si="14"/>
        <v>0</v>
      </c>
      <c r="N58" s="125">
        <f t="shared" si="15"/>
        <v>0</v>
      </c>
      <c r="O58" s="125">
        <f t="shared" si="5"/>
        <v>0</v>
      </c>
    </row>
    <row r="59" spans="1:15" s="10" customFormat="1" ht="12" customHeight="1" x14ac:dyDescent="0.2">
      <c r="A59" s="187" t="s">
        <v>188</v>
      </c>
      <c r="B59" s="131" t="s">
        <v>435</v>
      </c>
      <c r="C59" s="120" t="s">
        <v>118</v>
      </c>
      <c r="D59" s="120">
        <v>1</v>
      </c>
      <c r="E59" s="122"/>
      <c r="F59" s="123"/>
      <c r="G59" s="122"/>
      <c r="H59" s="122"/>
      <c r="I59" s="122"/>
      <c r="J59" s="122">
        <f t="shared" si="0"/>
        <v>0</v>
      </c>
      <c r="K59" s="124">
        <f t="shared" si="12"/>
        <v>0</v>
      </c>
      <c r="L59" s="125">
        <f t="shared" si="13"/>
        <v>0</v>
      </c>
      <c r="M59" s="125">
        <f t="shared" si="14"/>
        <v>0</v>
      </c>
      <c r="N59" s="125">
        <f t="shared" si="15"/>
        <v>0</v>
      </c>
      <c r="O59" s="125">
        <f t="shared" si="5"/>
        <v>0</v>
      </c>
    </row>
    <row r="60" spans="1:15" s="10" customFormat="1" x14ac:dyDescent="0.2">
      <c r="A60" s="118"/>
      <c r="B60" s="188"/>
      <c r="C60" s="121"/>
      <c r="D60" s="208"/>
      <c r="E60" s="122"/>
      <c r="F60" s="123"/>
      <c r="G60" s="122"/>
      <c r="H60" s="122"/>
      <c r="I60" s="122"/>
      <c r="J60" s="122">
        <f t="shared" ref="J60:J82" si="16">ROUND(G60+H60+I60,2)</f>
        <v>0</v>
      </c>
      <c r="K60" s="124">
        <f t="shared" si="12"/>
        <v>0</v>
      </c>
      <c r="L60" s="125">
        <f t="shared" si="13"/>
        <v>0</v>
      </c>
      <c r="M60" s="125">
        <f t="shared" si="14"/>
        <v>0</v>
      </c>
      <c r="N60" s="125">
        <f t="shared" si="15"/>
        <v>0</v>
      </c>
      <c r="O60" s="125">
        <f t="shared" ref="O60:O82" si="17">ROUND(L60+M60+N60,2)</f>
        <v>0</v>
      </c>
    </row>
    <row r="61" spans="1:15" s="10" customFormat="1" x14ac:dyDescent="0.2">
      <c r="A61" s="118"/>
      <c r="B61" s="210" t="s">
        <v>600</v>
      </c>
      <c r="C61" s="195"/>
      <c r="D61" s="196"/>
      <c r="E61" s="122"/>
      <c r="F61" s="123"/>
      <c r="G61" s="122"/>
      <c r="H61" s="122"/>
      <c r="I61" s="122"/>
      <c r="J61" s="122">
        <f t="shared" si="16"/>
        <v>0</v>
      </c>
      <c r="K61" s="124">
        <f t="shared" si="12"/>
        <v>0</v>
      </c>
      <c r="L61" s="125">
        <f t="shared" si="13"/>
        <v>0</v>
      </c>
      <c r="M61" s="125">
        <f t="shared" si="14"/>
        <v>0</v>
      </c>
      <c r="N61" s="125">
        <f t="shared" si="15"/>
        <v>0</v>
      </c>
      <c r="O61" s="125">
        <f t="shared" si="17"/>
        <v>0</v>
      </c>
    </row>
    <row r="62" spans="1:15" s="10" customFormat="1" x14ac:dyDescent="0.2">
      <c r="A62" s="187" t="s">
        <v>189</v>
      </c>
      <c r="B62" s="131" t="s">
        <v>601</v>
      </c>
      <c r="C62" s="120" t="s">
        <v>306</v>
      </c>
      <c r="D62" s="120">
        <v>3.5</v>
      </c>
      <c r="E62" s="191"/>
      <c r="F62" s="123"/>
      <c r="G62" s="122"/>
      <c r="H62" s="122"/>
      <c r="I62" s="122"/>
      <c r="J62" s="122">
        <f t="shared" si="16"/>
        <v>0</v>
      </c>
      <c r="K62" s="124">
        <f t="shared" si="12"/>
        <v>0</v>
      </c>
      <c r="L62" s="125">
        <f t="shared" si="13"/>
        <v>0</v>
      </c>
      <c r="M62" s="125">
        <f t="shared" si="14"/>
        <v>0</v>
      </c>
      <c r="N62" s="125">
        <f t="shared" si="15"/>
        <v>0</v>
      </c>
      <c r="O62" s="125">
        <f t="shared" si="17"/>
        <v>0</v>
      </c>
    </row>
    <row r="63" spans="1:15" s="10" customFormat="1" x14ac:dyDescent="0.2">
      <c r="A63" s="187" t="s">
        <v>190</v>
      </c>
      <c r="B63" s="131" t="s">
        <v>602</v>
      </c>
      <c r="C63" s="120" t="s">
        <v>306</v>
      </c>
      <c r="D63" s="120">
        <v>8.5</v>
      </c>
      <c r="E63" s="191"/>
      <c r="F63" s="123"/>
      <c r="G63" s="122"/>
      <c r="H63" s="122"/>
      <c r="I63" s="122"/>
      <c r="J63" s="122">
        <f t="shared" si="16"/>
        <v>0</v>
      </c>
      <c r="K63" s="124">
        <f t="shared" si="12"/>
        <v>0</v>
      </c>
      <c r="L63" s="125">
        <f t="shared" si="13"/>
        <v>0</v>
      </c>
      <c r="M63" s="125">
        <f t="shared" si="14"/>
        <v>0</v>
      </c>
      <c r="N63" s="125">
        <f t="shared" si="15"/>
        <v>0</v>
      </c>
      <c r="O63" s="125">
        <f t="shared" si="17"/>
        <v>0</v>
      </c>
    </row>
    <row r="64" spans="1:15" s="10" customFormat="1" x14ac:dyDescent="0.2">
      <c r="A64" s="187" t="s">
        <v>191</v>
      </c>
      <c r="B64" s="131" t="s">
        <v>603</v>
      </c>
      <c r="C64" s="120" t="s">
        <v>306</v>
      </c>
      <c r="D64" s="120">
        <v>17</v>
      </c>
      <c r="E64" s="191"/>
      <c r="F64" s="123"/>
      <c r="G64" s="122"/>
      <c r="H64" s="122"/>
      <c r="I64" s="122"/>
      <c r="J64" s="122">
        <f t="shared" si="16"/>
        <v>0</v>
      </c>
      <c r="K64" s="124">
        <f t="shared" si="12"/>
        <v>0</v>
      </c>
      <c r="L64" s="125">
        <f t="shared" si="13"/>
        <v>0</v>
      </c>
      <c r="M64" s="125">
        <f t="shared" si="14"/>
        <v>0</v>
      </c>
      <c r="N64" s="125">
        <f t="shared" si="15"/>
        <v>0</v>
      </c>
      <c r="O64" s="125">
        <f t="shared" si="17"/>
        <v>0</v>
      </c>
    </row>
    <row r="65" spans="1:15" s="10" customFormat="1" x14ac:dyDescent="0.2">
      <c r="A65" s="187" t="s">
        <v>192</v>
      </c>
      <c r="B65" s="131" t="s">
        <v>604</v>
      </c>
      <c r="C65" s="120" t="s">
        <v>306</v>
      </c>
      <c r="D65" s="120">
        <v>5</v>
      </c>
      <c r="E65" s="191"/>
      <c r="F65" s="123"/>
      <c r="G65" s="122"/>
      <c r="H65" s="122"/>
      <c r="I65" s="122"/>
      <c r="J65" s="122">
        <f t="shared" si="16"/>
        <v>0</v>
      </c>
      <c r="K65" s="124">
        <f t="shared" si="12"/>
        <v>0</v>
      </c>
      <c r="L65" s="125">
        <f t="shared" si="13"/>
        <v>0</v>
      </c>
      <c r="M65" s="125">
        <f t="shared" si="14"/>
        <v>0</v>
      </c>
      <c r="N65" s="125">
        <f t="shared" si="15"/>
        <v>0</v>
      </c>
      <c r="O65" s="125">
        <f t="shared" si="17"/>
        <v>0</v>
      </c>
    </row>
    <row r="66" spans="1:15" s="10" customFormat="1" x14ac:dyDescent="0.2">
      <c r="A66" s="187" t="s">
        <v>193</v>
      </c>
      <c r="B66" s="131" t="s">
        <v>605</v>
      </c>
      <c r="C66" s="120" t="s">
        <v>306</v>
      </c>
      <c r="D66" s="120">
        <v>26</v>
      </c>
      <c r="E66" s="191"/>
      <c r="F66" s="123"/>
      <c r="G66" s="122"/>
      <c r="H66" s="122"/>
      <c r="I66" s="122"/>
      <c r="J66" s="122">
        <f t="shared" si="16"/>
        <v>0</v>
      </c>
      <c r="K66" s="124">
        <f t="shared" si="12"/>
        <v>0</v>
      </c>
      <c r="L66" s="125">
        <f t="shared" si="13"/>
        <v>0</v>
      </c>
      <c r="M66" s="125">
        <f t="shared" si="14"/>
        <v>0</v>
      </c>
      <c r="N66" s="125">
        <f t="shared" si="15"/>
        <v>0</v>
      </c>
      <c r="O66" s="125">
        <f t="shared" si="17"/>
        <v>0</v>
      </c>
    </row>
    <row r="67" spans="1:15" s="10" customFormat="1" x14ac:dyDescent="0.2">
      <c r="A67" s="187" t="s">
        <v>194</v>
      </c>
      <c r="B67" s="131" t="s">
        <v>606</v>
      </c>
      <c r="C67" s="120" t="s">
        <v>68</v>
      </c>
      <c r="D67" s="120">
        <v>1</v>
      </c>
      <c r="E67" s="191"/>
      <c r="F67" s="123"/>
      <c r="G67" s="122"/>
      <c r="H67" s="122"/>
      <c r="I67" s="122"/>
      <c r="J67" s="122">
        <f t="shared" si="16"/>
        <v>0</v>
      </c>
      <c r="K67" s="124">
        <f t="shared" si="12"/>
        <v>0</v>
      </c>
      <c r="L67" s="125">
        <f t="shared" si="13"/>
        <v>0</v>
      </c>
      <c r="M67" s="125">
        <f t="shared" si="14"/>
        <v>0</v>
      </c>
      <c r="N67" s="125">
        <f t="shared" si="15"/>
        <v>0</v>
      </c>
      <c r="O67" s="125">
        <f t="shared" si="17"/>
        <v>0</v>
      </c>
    </row>
    <row r="68" spans="1:15" s="10" customFormat="1" x14ac:dyDescent="0.2">
      <c r="A68" s="187" t="s">
        <v>195</v>
      </c>
      <c r="B68" s="131" t="s">
        <v>607</v>
      </c>
      <c r="C68" s="120" t="s">
        <v>68</v>
      </c>
      <c r="D68" s="120">
        <v>2</v>
      </c>
      <c r="E68" s="191"/>
      <c r="F68" s="123"/>
      <c r="G68" s="122"/>
      <c r="H68" s="122"/>
      <c r="I68" s="122"/>
      <c r="J68" s="122">
        <f t="shared" si="16"/>
        <v>0</v>
      </c>
      <c r="K68" s="124">
        <f t="shared" si="12"/>
        <v>0</v>
      </c>
      <c r="L68" s="125">
        <f t="shared" si="13"/>
        <v>0</v>
      </c>
      <c r="M68" s="125">
        <f t="shared" si="14"/>
        <v>0</v>
      </c>
      <c r="N68" s="125">
        <f t="shared" si="15"/>
        <v>0</v>
      </c>
      <c r="O68" s="125">
        <f t="shared" si="17"/>
        <v>0</v>
      </c>
    </row>
    <row r="69" spans="1:15" s="10" customFormat="1" x14ac:dyDescent="0.2">
      <c r="A69" s="187" t="s">
        <v>196</v>
      </c>
      <c r="B69" s="131" t="s">
        <v>608</v>
      </c>
      <c r="C69" s="120" t="s">
        <v>68</v>
      </c>
      <c r="D69" s="120">
        <v>2</v>
      </c>
      <c r="E69" s="191"/>
      <c r="F69" s="123"/>
      <c r="G69" s="122"/>
      <c r="H69" s="122"/>
      <c r="I69" s="122"/>
      <c r="J69" s="122">
        <f t="shared" si="16"/>
        <v>0</v>
      </c>
      <c r="K69" s="124">
        <f t="shared" si="12"/>
        <v>0</v>
      </c>
      <c r="L69" s="125">
        <f t="shared" si="13"/>
        <v>0</v>
      </c>
      <c r="M69" s="125">
        <f t="shared" si="14"/>
        <v>0</v>
      </c>
      <c r="N69" s="125">
        <f t="shared" si="15"/>
        <v>0</v>
      </c>
      <c r="O69" s="125">
        <f t="shared" si="17"/>
        <v>0</v>
      </c>
    </row>
    <row r="70" spans="1:15" s="10" customFormat="1" ht="48" x14ac:dyDescent="0.2">
      <c r="A70" s="187" t="s">
        <v>197</v>
      </c>
      <c r="B70" s="131" t="s">
        <v>695</v>
      </c>
      <c r="C70" s="120" t="s">
        <v>118</v>
      </c>
      <c r="D70" s="120">
        <v>1</v>
      </c>
      <c r="E70" s="191"/>
      <c r="F70" s="123"/>
      <c r="G70" s="122"/>
      <c r="H70" s="122"/>
      <c r="I70" s="122"/>
      <c r="J70" s="122">
        <f t="shared" si="16"/>
        <v>0</v>
      </c>
      <c r="K70" s="124">
        <f t="shared" si="12"/>
        <v>0</v>
      </c>
      <c r="L70" s="125">
        <f t="shared" si="13"/>
        <v>0</v>
      </c>
      <c r="M70" s="125">
        <f t="shared" si="14"/>
        <v>0</v>
      </c>
      <c r="N70" s="125">
        <f t="shared" si="15"/>
        <v>0</v>
      </c>
      <c r="O70" s="125">
        <f t="shared" si="17"/>
        <v>0</v>
      </c>
    </row>
    <row r="71" spans="1:15" s="10" customFormat="1" ht="36" x14ac:dyDescent="0.2">
      <c r="A71" s="187" t="s">
        <v>198</v>
      </c>
      <c r="B71" s="131" t="s">
        <v>696</v>
      </c>
      <c r="C71" s="120" t="s">
        <v>118</v>
      </c>
      <c r="D71" s="120">
        <v>1</v>
      </c>
      <c r="E71" s="191"/>
      <c r="F71" s="123"/>
      <c r="G71" s="122"/>
      <c r="H71" s="122"/>
      <c r="I71" s="122"/>
      <c r="J71" s="122">
        <f t="shared" si="16"/>
        <v>0</v>
      </c>
      <c r="K71" s="124">
        <f t="shared" si="12"/>
        <v>0</v>
      </c>
      <c r="L71" s="125">
        <f t="shared" si="13"/>
        <v>0</v>
      </c>
      <c r="M71" s="125">
        <f t="shared" si="14"/>
        <v>0</v>
      </c>
      <c r="N71" s="125">
        <f t="shared" si="15"/>
        <v>0</v>
      </c>
      <c r="O71" s="125">
        <f t="shared" si="17"/>
        <v>0</v>
      </c>
    </row>
    <row r="72" spans="1:15" s="10" customFormat="1" ht="24" x14ac:dyDescent="0.2">
      <c r="A72" s="187" t="s">
        <v>199</v>
      </c>
      <c r="B72" s="131" t="s">
        <v>609</v>
      </c>
      <c r="C72" s="120" t="s">
        <v>118</v>
      </c>
      <c r="D72" s="120">
        <v>1</v>
      </c>
      <c r="E72" s="191"/>
      <c r="F72" s="123"/>
      <c r="G72" s="122"/>
      <c r="H72" s="122"/>
      <c r="I72" s="122"/>
      <c r="J72" s="122">
        <f t="shared" si="16"/>
        <v>0</v>
      </c>
      <c r="K72" s="124">
        <f t="shared" si="12"/>
        <v>0</v>
      </c>
      <c r="L72" s="125">
        <f t="shared" si="13"/>
        <v>0</v>
      </c>
      <c r="M72" s="125">
        <f t="shared" si="14"/>
        <v>0</v>
      </c>
      <c r="N72" s="125">
        <f t="shared" si="15"/>
        <v>0</v>
      </c>
      <c r="O72" s="125">
        <f t="shared" si="17"/>
        <v>0</v>
      </c>
    </row>
    <row r="73" spans="1:15" s="10" customFormat="1" ht="24" x14ac:dyDescent="0.2">
      <c r="A73" s="187" t="s">
        <v>200</v>
      </c>
      <c r="B73" s="131" t="s">
        <v>610</v>
      </c>
      <c r="C73" s="120" t="s">
        <v>118</v>
      </c>
      <c r="D73" s="120">
        <v>1</v>
      </c>
      <c r="E73" s="191"/>
      <c r="F73" s="123"/>
      <c r="G73" s="122"/>
      <c r="H73" s="122"/>
      <c r="I73" s="122"/>
      <c r="J73" s="122">
        <f t="shared" si="16"/>
        <v>0</v>
      </c>
      <c r="K73" s="124">
        <f t="shared" si="12"/>
        <v>0</v>
      </c>
      <c r="L73" s="125">
        <f t="shared" si="13"/>
        <v>0</v>
      </c>
      <c r="M73" s="125">
        <f t="shared" si="14"/>
        <v>0</v>
      </c>
      <c r="N73" s="125">
        <f t="shared" si="15"/>
        <v>0</v>
      </c>
      <c r="O73" s="125">
        <f t="shared" si="17"/>
        <v>0</v>
      </c>
    </row>
    <row r="74" spans="1:15" s="10" customFormat="1" x14ac:dyDescent="0.2">
      <c r="A74" s="187" t="s">
        <v>201</v>
      </c>
      <c r="B74" s="131" t="s">
        <v>611</v>
      </c>
      <c r="C74" s="120" t="s">
        <v>118</v>
      </c>
      <c r="D74" s="120">
        <v>2</v>
      </c>
      <c r="E74" s="191"/>
      <c r="F74" s="123"/>
      <c r="G74" s="122"/>
      <c r="H74" s="122"/>
      <c r="I74" s="122"/>
      <c r="J74" s="122">
        <f t="shared" si="16"/>
        <v>0</v>
      </c>
      <c r="K74" s="124">
        <f t="shared" si="12"/>
        <v>0</v>
      </c>
      <c r="L74" s="125">
        <f t="shared" si="13"/>
        <v>0</v>
      </c>
      <c r="M74" s="125">
        <f t="shared" si="14"/>
        <v>0</v>
      </c>
      <c r="N74" s="125">
        <f t="shared" si="15"/>
        <v>0</v>
      </c>
      <c r="O74" s="125">
        <f t="shared" si="17"/>
        <v>0</v>
      </c>
    </row>
    <row r="75" spans="1:15" s="10" customFormat="1" x14ac:dyDescent="0.2">
      <c r="A75" s="187" t="s">
        <v>202</v>
      </c>
      <c r="B75" s="131" t="s">
        <v>612</v>
      </c>
      <c r="C75" s="120" t="s">
        <v>118</v>
      </c>
      <c r="D75" s="120">
        <v>2</v>
      </c>
      <c r="E75" s="191"/>
      <c r="F75" s="123"/>
      <c r="G75" s="122"/>
      <c r="H75" s="122"/>
      <c r="I75" s="122"/>
      <c r="J75" s="122">
        <f t="shared" si="16"/>
        <v>0</v>
      </c>
      <c r="K75" s="124">
        <f t="shared" si="12"/>
        <v>0</v>
      </c>
      <c r="L75" s="125">
        <f t="shared" si="13"/>
        <v>0</v>
      </c>
      <c r="M75" s="125">
        <f t="shared" si="14"/>
        <v>0</v>
      </c>
      <c r="N75" s="125">
        <f t="shared" si="15"/>
        <v>0</v>
      </c>
      <c r="O75" s="125">
        <f t="shared" si="17"/>
        <v>0</v>
      </c>
    </row>
    <row r="76" spans="1:15" s="10" customFormat="1" ht="24" x14ac:dyDescent="0.2">
      <c r="A76" s="187" t="s">
        <v>203</v>
      </c>
      <c r="B76" s="131" t="s">
        <v>615</v>
      </c>
      <c r="C76" s="120" t="s">
        <v>118</v>
      </c>
      <c r="D76" s="120">
        <v>3</v>
      </c>
      <c r="E76" s="191"/>
      <c r="F76" s="123"/>
      <c r="G76" s="122"/>
      <c r="H76" s="122"/>
      <c r="I76" s="122"/>
      <c r="J76" s="122">
        <f t="shared" si="16"/>
        <v>0</v>
      </c>
      <c r="K76" s="124">
        <f t="shared" si="12"/>
        <v>0</v>
      </c>
      <c r="L76" s="125">
        <f t="shared" si="13"/>
        <v>0</v>
      </c>
      <c r="M76" s="125">
        <f t="shared" si="14"/>
        <v>0</v>
      </c>
      <c r="N76" s="125">
        <f t="shared" si="15"/>
        <v>0</v>
      </c>
      <c r="O76" s="125">
        <f t="shared" si="17"/>
        <v>0</v>
      </c>
    </row>
    <row r="77" spans="1:15" s="10" customFormat="1" x14ac:dyDescent="0.2">
      <c r="A77" s="187" t="s">
        <v>627</v>
      </c>
      <c r="B77" s="131" t="s">
        <v>616</v>
      </c>
      <c r="C77" s="120" t="s">
        <v>68</v>
      </c>
      <c r="D77" s="120">
        <v>1</v>
      </c>
      <c r="E77" s="191"/>
      <c r="F77" s="123"/>
      <c r="G77" s="122"/>
      <c r="H77" s="122"/>
      <c r="I77" s="122"/>
      <c r="J77" s="122">
        <f t="shared" si="16"/>
        <v>0</v>
      </c>
      <c r="K77" s="124">
        <f t="shared" si="12"/>
        <v>0</v>
      </c>
      <c r="L77" s="125">
        <f t="shared" si="13"/>
        <v>0</v>
      </c>
      <c r="M77" s="125">
        <f t="shared" si="14"/>
        <v>0</v>
      </c>
      <c r="N77" s="125">
        <f t="shared" si="15"/>
        <v>0</v>
      </c>
      <c r="O77" s="125">
        <f t="shared" si="17"/>
        <v>0</v>
      </c>
    </row>
    <row r="78" spans="1:15" s="10" customFormat="1" x14ac:dyDescent="0.2">
      <c r="A78" s="187" t="s">
        <v>628</v>
      </c>
      <c r="B78" s="131" t="s">
        <v>636</v>
      </c>
      <c r="C78" s="120" t="s">
        <v>68</v>
      </c>
      <c r="D78" s="120">
        <v>1</v>
      </c>
      <c r="E78" s="191"/>
      <c r="F78" s="123"/>
      <c r="G78" s="122"/>
      <c r="H78" s="122"/>
      <c r="I78" s="122"/>
      <c r="J78" s="122">
        <f t="shared" si="16"/>
        <v>0</v>
      </c>
      <c r="K78" s="124">
        <f t="shared" si="12"/>
        <v>0</v>
      </c>
      <c r="L78" s="125">
        <f t="shared" si="13"/>
        <v>0</v>
      </c>
      <c r="M78" s="125">
        <f t="shared" si="14"/>
        <v>0</v>
      </c>
      <c r="N78" s="125">
        <f t="shared" si="15"/>
        <v>0</v>
      </c>
      <c r="O78" s="125">
        <f t="shared" si="17"/>
        <v>0</v>
      </c>
    </row>
    <row r="79" spans="1:15" s="10" customFormat="1" x14ac:dyDescent="0.2">
      <c r="A79" s="187" t="s">
        <v>629</v>
      </c>
      <c r="B79" s="131" t="s">
        <v>613</v>
      </c>
      <c r="C79" s="120" t="s">
        <v>68</v>
      </c>
      <c r="D79" s="120">
        <v>6</v>
      </c>
      <c r="E79" s="191"/>
      <c r="F79" s="123"/>
      <c r="G79" s="122"/>
      <c r="H79" s="122"/>
      <c r="I79" s="122"/>
      <c r="J79" s="122">
        <f t="shared" si="16"/>
        <v>0</v>
      </c>
      <c r="K79" s="124">
        <f t="shared" ref="K79:K97" si="18">D79*E79</f>
        <v>0</v>
      </c>
      <c r="L79" s="125">
        <f t="shared" ref="L79:L97" si="19">ROUND(D79*G79,2)</f>
        <v>0</v>
      </c>
      <c r="M79" s="125">
        <f t="shared" ref="M79:M97" si="20">ROUND(D79*H79,2)</f>
        <v>0</v>
      </c>
      <c r="N79" s="125">
        <f t="shared" ref="N79:N97" si="21">ROUND(I79*D79,2)</f>
        <v>0</v>
      </c>
      <c r="O79" s="125">
        <f t="shared" si="17"/>
        <v>0</v>
      </c>
    </row>
    <row r="80" spans="1:15" s="10" customFormat="1" x14ac:dyDescent="0.2">
      <c r="A80" s="187" t="s">
        <v>630</v>
      </c>
      <c r="B80" s="131" t="s">
        <v>614</v>
      </c>
      <c r="C80" s="120" t="s">
        <v>68</v>
      </c>
      <c r="D80" s="120">
        <v>9</v>
      </c>
      <c r="E80" s="191"/>
      <c r="F80" s="123"/>
      <c r="G80" s="122"/>
      <c r="H80" s="122"/>
      <c r="I80" s="122"/>
      <c r="J80" s="122">
        <f t="shared" si="16"/>
        <v>0</v>
      </c>
      <c r="K80" s="124">
        <f t="shared" si="18"/>
        <v>0</v>
      </c>
      <c r="L80" s="125">
        <f t="shared" si="19"/>
        <v>0</v>
      </c>
      <c r="M80" s="125">
        <f t="shared" si="20"/>
        <v>0</v>
      </c>
      <c r="N80" s="125">
        <f t="shared" si="21"/>
        <v>0</v>
      </c>
      <c r="O80" s="125">
        <f t="shared" si="17"/>
        <v>0</v>
      </c>
    </row>
    <row r="81" spans="1:15" s="10" customFormat="1" x14ac:dyDescent="0.2">
      <c r="A81" s="187" t="s">
        <v>638</v>
      </c>
      <c r="B81" s="131" t="s">
        <v>637</v>
      </c>
      <c r="C81" s="120" t="s">
        <v>68</v>
      </c>
      <c r="D81" s="120">
        <v>1</v>
      </c>
      <c r="E81" s="191"/>
      <c r="F81" s="123"/>
      <c r="G81" s="122"/>
      <c r="H81" s="122"/>
      <c r="I81" s="122"/>
      <c r="J81" s="122">
        <f t="shared" si="16"/>
        <v>0</v>
      </c>
      <c r="K81" s="124">
        <f t="shared" si="18"/>
        <v>0</v>
      </c>
      <c r="L81" s="125">
        <f t="shared" si="19"/>
        <v>0</v>
      </c>
      <c r="M81" s="125">
        <f t="shared" si="20"/>
        <v>0</v>
      </c>
      <c r="N81" s="125">
        <f t="shared" si="21"/>
        <v>0</v>
      </c>
      <c r="O81" s="125">
        <f t="shared" si="17"/>
        <v>0</v>
      </c>
    </row>
    <row r="82" spans="1:15" s="10" customFormat="1" x14ac:dyDescent="0.2">
      <c r="A82" s="187" t="s">
        <v>639</v>
      </c>
      <c r="B82" s="131" t="s">
        <v>435</v>
      </c>
      <c r="C82" s="120" t="s">
        <v>118</v>
      </c>
      <c r="D82" s="120">
        <v>1</v>
      </c>
      <c r="E82" s="191"/>
      <c r="F82" s="123"/>
      <c r="G82" s="122"/>
      <c r="H82" s="122"/>
      <c r="I82" s="122"/>
      <c r="J82" s="122">
        <f t="shared" si="16"/>
        <v>0</v>
      </c>
      <c r="K82" s="124">
        <f t="shared" si="18"/>
        <v>0</v>
      </c>
      <c r="L82" s="125">
        <f t="shared" si="19"/>
        <v>0</v>
      </c>
      <c r="M82" s="125">
        <f t="shared" si="20"/>
        <v>0</v>
      </c>
      <c r="N82" s="125">
        <f t="shared" si="21"/>
        <v>0</v>
      </c>
      <c r="O82" s="125">
        <f t="shared" si="17"/>
        <v>0</v>
      </c>
    </row>
    <row r="83" spans="1:15" s="10" customFormat="1" x14ac:dyDescent="0.2">
      <c r="A83" s="118"/>
      <c r="B83" s="188"/>
      <c r="C83" s="121"/>
      <c r="D83" s="208"/>
      <c r="E83" s="122"/>
      <c r="F83" s="123"/>
      <c r="G83" s="122"/>
      <c r="H83" s="122"/>
      <c r="I83" s="122"/>
      <c r="J83" s="122">
        <f t="shared" si="0"/>
        <v>0</v>
      </c>
      <c r="K83" s="124">
        <f t="shared" si="18"/>
        <v>0</v>
      </c>
      <c r="L83" s="125">
        <f t="shared" si="19"/>
        <v>0</v>
      </c>
      <c r="M83" s="125">
        <f t="shared" si="20"/>
        <v>0</v>
      </c>
      <c r="N83" s="125">
        <f t="shared" si="21"/>
        <v>0</v>
      </c>
      <c r="O83" s="125">
        <f t="shared" si="5"/>
        <v>0</v>
      </c>
    </row>
    <row r="84" spans="1:15" s="10" customFormat="1" x14ac:dyDescent="0.2">
      <c r="A84" s="118"/>
      <c r="B84" s="210" t="s">
        <v>641</v>
      </c>
      <c r="C84" s="195"/>
      <c r="D84" s="196"/>
      <c r="E84" s="122"/>
      <c r="F84" s="123"/>
      <c r="G84" s="122"/>
      <c r="H84" s="122"/>
      <c r="I84" s="122"/>
      <c r="J84" s="122">
        <f t="shared" si="0"/>
        <v>0</v>
      </c>
      <c r="K84" s="124">
        <f t="shared" si="18"/>
        <v>0</v>
      </c>
      <c r="L84" s="125">
        <f t="shared" si="19"/>
        <v>0</v>
      </c>
      <c r="M84" s="125">
        <f t="shared" si="20"/>
        <v>0</v>
      </c>
      <c r="N84" s="125">
        <f t="shared" si="21"/>
        <v>0</v>
      </c>
      <c r="O84" s="125">
        <f t="shared" si="5"/>
        <v>0</v>
      </c>
    </row>
    <row r="85" spans="1:15" s="10" customFormat="1" ht="24" x14ac:dyDescent="0.2">
      <c r="A85" s="187" t="s">
        <v>642</v>
      </c>
      <c r="B85" s="131" t="s">
        <v>347</v>
      </c>
      <c r="C85" s="120" t="s">
        <v>68</v>
      </c>
      <c r="D85" s="123">
        <v>2</v>
      </c>
      <c r="E85" s="191"/>
      <c r="F85" s="123"/>
      <c r="G85" s="122"/>
      <c r="H85" s="122"/>
      <c r="I85" s="122"/>
      <c r="J85" s="122">
        <f t="shared" si="0"/>
        <v>0</v>
      </c>
      <c r="K85" s="124">
        <f t="shared" si="18"/>
        <v>0</v>
      </c>
      <c r="L85" s="125">
        <f t="shared" si="19"/>
        <v>0</v>
      </c>
      <c r="M85" s="125">
        <f t="shared" si="20"/>
        <v>0</v>
      </c>
      <c r="N85" s="125">
        <f t="shared" si="21"/>
        <v>0</v>
      </c>
      <c r="O85" s="125">
        <f t="shared" si="5"/>
        <v>0</v>
      </c>
    </row>
    <row r="86" spans="1:15" s="10" customFormat="1" ht="24" x14ac:dyDescent="0.2">
      <c r="A86" s="187" t="s">
        <v>643</v>
      </c>
      <c r="B86" s="131" t="s">
        <v>348</v>
      </c>
      <c r="C86" s="120" t="s">
        <v>68</v>
      </c>
      <c r="D86" s="123">
        <v>1</v>
      </c>
      <c r="E86" s="191"/>
      <c r="F86" s="123"/>
      <c r="G86" s="122"/>
      <c r="H86" s="122"/>
      <c r="I86" s="122"/>
      <c r="J86" s="122">
        <f t="shared" si="0"/>
        <v>0</v>
      </c>
      <c r="K86" s="124">
        <f t="shared" si="18"/>
        <v>0</v>
      </c>
      <c r="L86" s="125">
        <f t="shared" si="19"/>
        <v>0</v>
      </c>
      <c r="M86" s="125">
        <f t="shared" si="20"/>
        <v>0</v>
      </c>
      <c r="N86" s="125">
        <f t="shared" si="21"/>
        <v>0</v>
      </c>
      <c r="O86" s="125">
        <f t="shared" si="5"/>
        <v>0</v>
      </c>
    </row>
    <row r="87" spans="1:15" s="10" customFormat="1" ht="24" x14ac:dyDescent="0.2">
      <c r="A87" s="187" t="s">
        <v>644</v>
      </c>
      <c r="B87" s="131" t="s">
        <v>484</v>
      </c>
      <c r="C87" s="120" t="s">
        <v>68</v>
      </c>
      <c r="D87" s="123">
        <v>3</v>
      </c>
      <c r="E87" s="191"/>
      <c r="F87" s="123"/>
      <c r="G87" s="122"/>
      <c r="H87" s="122"/>
      <c r="I87" s="122"/>
      <c r="J87" s="122">
        <f t="shared" si="0"/>
        <v>0</v>
      </c>
      <c r="K87" s="124">
        <f t="shared" si="18"/>
        <v>0</v>
      </c>
      <c r="L87" s="125">
        <f t="shared" si="19"/>
        <v>0</v>
      </c>
      <c r="M87" s="125">
        <f t="shared" si="20"/>
        <v>0</v>
      </c>
      <c r="N87" s="125">
        <f t="shared" si="21"/>
        <v>0</v>
      </c>
      <c r="O87" s="125">
        <f t="shared" si="5"/>
        <v>0</v>
      </c>
    </row>
    <row r="88" spans="1:15" s="10" customFormat="1" ht="24" x14ac:dyDescent="0.2">
      <c r="A88" s="187" t="s">
        <v>645</v>
      </c>
      <c r="B88" s="129" t="s">
        <v>485</v>
      </c>
      <c r="C88" s="130" t="s">
        <v>68</v>
      </c>
      <c r="D88" s="128">
        <v>3</v>
      </c>
      <c r="E88" s="191"/>
      <c r="F88" s="123"/>
      <c r="G88" s="122"/>
      <c r="H88" s="122"/>
      <c r="I88" s="122"/>
      <c r="J88" s="122">
        <f t="shared" si="0"/>
        <v>0</v>
      </c>
      <c r="K88" s="124">
        <f t="shared" si="18"/>
        <v>0</v>
      </c>
      <c r="L88" s="125">
        <f t="shared" si="19"/>
        <v>0</v>
      </c>
      <c r="M88" s="125">
        <f t="shared" si="20"/>
        <v>0</v>
      </c>
      <c r="N88" s="125">
        <f t="shared" si="21"/>
        <v>0</v>
      </c>
      <c r="O88" s="125">
        <f t="shared" si="5"/>
        <v>0</v>
      </c>
    </row>
    <row r="89" spans="1:15" s="10" customFormat="1" ht="36" x14ac:dyDescent="0.2">
      <c r="A89" s="187" t="s">
        <v>646</v>
      </c>
      <c r="B89" s="131" t="s">
        <v>349</v>
      </c>
      <c r="C89" s="130" t="s">
        <v>68</v>
      </c>
      <c r="D89" s="128">
        <v>1</v>
      </c>
      <c r="E89" s="191"/>
      <c r="F89" s="123"/>
      <c r="G89" s="122"/>
      <c r="H89" s="122"/>
      <c r="I89" s="122"/>
      <c r="J89" s="122">
        <f t="shared" si="0"/>
        <v>0</v>
      </c>
      <c r="K89" s="124">
        <f t="shared" si="18"/>
        <v>0</v>
      </c>
      <c r="L89" s="125">
        <f t="shared" si="19"/>
        <v>0</v>
      </c>
      <c r="M89" s="125">
        <f t="shared" si="20"/>
        <v>0</v>
      </c>
      <c r="N89" s="125">
        <f t="shared" si="21"/>
        <v>0</v>
      </c>
      <c r="O89" s="125">
        <f t="shared" si="5"/>
        <v>0</v>
      </c>
    </row>
    <row r="90" spans="1:15" s="10" customFormat="1" ht="24" x14ac:dyDescent="0.2">
      <c r="A90" s="187" t="s">
        <v>647</v>
      </c>
      <c r="B90" s="129" t="s">
        <v>486</v>
      </c>
      <c r="C90" s="130" t="s">
        <v>68</v>
      </c>
      <c r="D90" s="128">
        <v>1</v>
      </c>
      <c r="E90" s="191"/>
      <c r="F90" s="123"/>
      <c r="G90" s="122"/>
      <c r="H90" s="122"/>
      <c r="I90" s="122"/>
      <c r="J90" s="122">
        <f t="shared" si="0"/>
        <v>0</v>
      </c>
      <c r="K90" s="124">
        <f t="shared" si="18"/>
        <v>0</v>
      </c>
      <c r="L90" s="125">
        <f t="shared" si="19"/>
        <v>0</v>
      </c>
      <c r="M90" s="125">
        <f t="shared" si="20"/>
        <v>0</v>
      </c>
      <c r="N90" s="125">
        <f t="shared" si="21"/>
        <v>0</v>
      </c>
      <c r="O90" s="125">
        <f t="shared" si="5"/>
        <v>0</v>
      </c>
    </row>
    <row r="91" spans="1:15" s="10" customFormat="1" ht="24" x14ac:dyDescent="0.2">
      <c r="A91" s="187" t="s">
        <v>648</v>
      </c>
      <c r="B91" s="129" t="s">
        <v>487</v>
      </c>
      <c r="C91" s="130" t="s">
        <v>68</v>
      </c>
      <c r="D91" s="128">
        <v>1</v>
      </c>
      <c r="E91" s="191"/>
      <c r="F91" s="123"/>
      <c r="G91" s="122"/>
      <c r="H91" s="122"/>
      <c r="I91" s="122"/>
      <c r="J91" s="122">
        <f t="shared" si="0"/>
        <v>0</v>
      </c>
      <c r="K91" s="124">
        <f t="shared" si="18"/>
        <v>0</v>
      </c>
      <c r="L91" s="125">
        <f t="shared" si="19"/>
        <v>0</v>
      </c>
      <c r="M91" s="125">
        <f t="shared" si="20"/>
        <v>0</v>
      </c>
      <c r="N91" s="125">
        <f t="shared" si="21"/>
        <v>0</v>
      </c>
      <c r="O91" s="125">
        <f t="shared" si="5"/>
        <v>0</v>
      </c>
    </row>
    <row r="92" spans="1:15" s="10" customFormat="1" ht="24" x14ac:dyDescent="0.2">
      <c r="A92" s="187" t="s">
        <v>649</v>
      </c>
      <c r="B92" s="131" t="s">
        <v>350</v>
      </c>
      <c r="C92" s="120" t="s">
        <v>68</v>
      </c>
      <c r="D92" s="123">
        <v>1</v>
      </c>
      <c r="E92" s="191"/>
      <c r="F92" s="123"/>
      <c r="G92" s="122"/>
      <c r="H92" s="122"/>
      <c r="I92" s="122"/>
      <c r="J92" s="122">
        <f t="shared" si="0"/>
        <v>0</v>
      </c>
      <c r="K92" s="124">
        <f t="shared" si="18"/>
        <v>0</v>
      </c>
      <c r="L92" s="125">
        <f t="shared" si="19"/>
        <v>0</v>
      </c>
      <c r="M92" s="125">
        <f t="shared" si="20"/>
        <v>0</v>
      </c>
      <c r="N92" s="125">
        <f t="shared" si="21"/>
        <v>0</v>
      </c>
      <c r="O92" s="125">
        <f t="shared" si="5"/>
        <v>0</v>
      </c>
    </row>
    <row r="93" spans="1:15" s="10" customFormat="1" ht="24" x14ac:dyDescent="0.2">
      <c r="A93" s="187" t="s">
        <v>650</v>
      </c>
      <c r="B93" s="129" t="s">
        <v>351</v>
      </c>
      <c r="C93" s="130" t="s">
        <v>68</v>
      </c>
      <c r="D93" s="130">
        <v>1</v>
      </c>
      <c r="E93" s="191"/>
      <c r="F93" s="123"/>
      <c r="G93" s="122"/>
      <c r="H93" s="122"/>
      <c r="I93" s="122"/>
      <c r="J93" s="122">
        <f t="shared" si="0"/>
        <v>0</v>
      </c>
      <c r="K93" s="124">
        <f t="shared" si="18"/>
        <v>0</v>
      </c>
      <c r="L93" s="125">
        <f t="shared" si="19"/>
        <v>0</v>
      </c>
      <c r="M93" s="125">
        <f t="shared" si="20"/>
        <v>0</v>
      </c>
      <c r="N93" s="125">
        <f t="shared" si="21"/>
        <v>0</v>
      </c>
      <c r="O93" s="125">
        <f t="shared" si="5"/>
        <v>0</v>
      </c>
    </row>
    <row r="94" spans="1:15" s="10" customFormat="1" x14ac:dyDescent="0.2">
      <c r="A94" s="187" t="s">
        <v>651</v>
      </c>
      <c r="B94" s="129" t="s">
        <v>352</v>
      </c>
      <c r="C94" s="130" t="s">
        <v>68</v>
      </c>
      <c r="D94" s="130">
        <v>1</v>
      </c>
      <c r="E94" s="191"/>
      <c r="F94" s="123"/>
      <c r="G94" s="122"/>
      <c r="H94" s="122"/>
      <c r="I94" s="122"/>
      <c r="J94" s="122">
        <f t="shared" si="0"/>
        <v>0</v>
      </c>
      <c r="K94" s="124">
        <f t="shared" si="18"/>
        <v>0</v>
      </c>
      <c r="L94" s="125">
        <f t="shared" si="19"/>
        <v>0</v>
      </c>
      <c r="M94" s="125">
        <f t="shared" si="20"/>
        <v>0</v>
      </c>
      <c r="N94" s="125">
        <f t="shared" si="21"/>
        <v>0</v>
      </c>
      <c r="O94" s="125">
        <f t="shared" si="5"/>
        <v>0</v>
      </c>
    </row>
    <row r="95" spans="1:15" s="10" customFormat="1" ht="24" x14ac:dyDescent="0.2">
      <c r="A95" s="187" t="s">
        <v>652</v>
      </c>
      <c r="B95" s="129" t="s">
        <v>488</v>
      </c>
      <c r="C95" s="130" t="s">
        <v>68</v>
      </c>
      <c r="D95" s="128">
        <v>1</v>
      </c>
      <c r="E95" s="191"/>
      <c r="F95" s="123"/>
      <c r="G95" s="122"/>
      <c r="H95" s="122"/>
      <c r="I95" s="122"/>
      <c r="J95" s="122">
        <f t="shared" si="0"/>
        <v>0</v>
      </c>
      <c r="K95" s="124">
        <f t="shared" si="18"/>
        <v>0</v>
      </c>
      <c r="L95" s="125">
        <f t="shared" si="19"/>
        <v>0</v>
      </c>
      <c r="M95" s="125">
        <f t="shared" si="20"/>
        <v>0</v>
      </c>
      <c r="N95" s="125">
        <f t="shared" si="21"/>
        <v>0</v>
      </c>
      <c r="O95" s="125">
        <f t="shared" si="5"/>
        <v>0</v>
      </c>
    </row>
    <row r="96" spans="1:15" s="10" customFormat="1" x14ac:dyDescent="0.2">
      <c r="A96" s="187" t="s">
        <v>653</v>
      </c>
      <c r="B96" s="131" t="s">
        <v>489</v>
      </c>
      <c r="C96" s="120" t="s">
        <v>68</v>
      </c>
      <c r="D96" s="123">
        <v>2</v>
      </c>
      <c r="E96" s="191"/>
      <c r="F96" s="123"/>
      <c r="G96" s="122"/>
      <c r="H96" s="122"/>
      <c r="I96" s="122"/>
      <c r="J96" s="122">
        <f t="shared" si="0"/>
        <v>0</v>
      </c>
      <c r="K96" s="124">
        <f t="shared" si="18"/>
        <v>0</v>
      </c>
      <c r="L96" s="125">
        <f t="shared" si="19"/>
        <v>0</v>
      </c>
      <c r="M96" s="125">
        <f t="shared" si="20"/>
        <v>0</v>
      </c>
      <c r="N96" s="125">
        <f t="shared" si="21"/>
        <v>0</v>
      </c>
      <c r="O96" s="125">
        <f t="shared" si="5"/>
        <v>0</v>
      </c>
    </row>
    <row r="97" spans="1:15" s="10" customFormat="1" ht="24" x14ac:dyDescent="0.2">
      <c r="A97" s="187" t="s">
        <v>654</v>
      </c>
      <c r="B97" s="131" t="s">
        <v>490</v>
      </c>
      <c r="C97" s="120" t="s">
        <v>68</v>
      </c>
      <c r="D97" s="123">
        <v>2</v>
      </c>
      <c r="E97" s="191"/>
      <c r="F97" s="123"/>
      <c r="G97" s="122"/>
      <c r="H97" s="122"/>
      <c r="I97" s="122"/>
      <c r="J97" s="122">
        <f t="shared" si="0"/>
        <v>0</v>
      </c>
      <c r="K97" s="124">
        <f t="shared" si="18"/>
        <v>0</v>
      </c>
      <c r="L97" s="125">
        <f t="shared" si="19"/>
        <v>0</v>
      </c>
      <c r="M97" s="125">
        <f t="shared" si="20"/>
        <v>0</v>
      </c>
      <c r="N97" s="125">
        <f t="shared" si="21"/>
        <v>0</v>
      </c>
      <c r="O97" s="125">
        <f t="shared" si="5"/>
        <v>0</v>
      </c>
    </row>
    <row r="98" spans="1:15" s="10" customFormat="1" x14ac:dyDescent="0.2">
      <c r="A98" s="118"/>
      <c r="B98" s="135"/>
      <c r="C98" s="120"/>
      <c r="D98" s="123"/>
      <c r="E98" s="122"/>
      <c r="F98" s="123"/>
      <c r="G98" s="122"/>
      <c r="H98" s="122"/>
      <c r="I98" s="122"/>
      <c r="J98" s="122"/>
      <c r="K98" s="124"/>
      <c r="L98" s="125"/>
      <c r="M98" s="125"/>
      <c r="N98" s="125"/>
      <c r="O98" s="125"/>
    </row>
    <row r="99" spans="1:15" x14ac:dyDescent="0.2">
      <c r="A99" s="263" t="s">
        <v>93</v>
      </c>
      <c r="B99" s="263"/>
      <c r="C99" s="136"/>
      <c r="D99" s="137"/>
      <c r="E99" s="138"/>
      <c r="F99" s="139"/>
      <c r="G99" s="139"/>
      <c r="H99" s="139"/>
      <c r="I99" s="139"/>
      <c r="J99" s="139"/>
      <c r="K99" s="140">
        <f>SUM(K14:K98)</f>
        <v>0</v>
      </c>
      <c r="L99" s="140">
        <f>SUM(L14:L98)</f>
        <v>0</v>
      </c>
      <c r="M99" s="140">
        <f>SUM(M14:M98)</f>
        <v>0</v>
      </c>
      <c r="N99" s="140">
        <f>SUM(N14:N98)</f>
        <v>0</v>
      </c>
      <c r="O99" s="140">
        <f>SUM(O14:O98)</f>
        <v>0</v>
      </c>
    </row>
    <row r="100" spans="1:15" ht="13.5" thickBot="1" x14ac:dyDescent="0.25">
      <c r="A100" s="264" t="s">
        <v>94</v>
      </c>
      <c r="B100" s="264"/>
      <c r="C100" s="141"/>
      <c r="D100" s="142"/>
      <c r="E100" s="143"/>
      <c r="F100" s="143"/>
      <c r="G100" s="143"/>
      <c r="H100" s="143"/>
      <c r="I100" s="143"/>
      <c r="J100" s="143"/>
      <c r="K100" s="144"/>
      <c r="L100" s="145"/>
      <c r="M100" s="146">
        <f>ROUND(M99*C100,2)</f>
        <v>0</v>
      </c>
      <c r="N100" s="145"/>
      <c r="O100" s="147">
        <f>SUM(L100:N100)</f>
        <v>0</v>
      </c>
    </row>
    <row r="101" spans="1:15" ht="14.25" thickTop="1" thickBot="1" x14ac:dyDescent="0.25">
      <c r="A101" s="265" t="s">
        <v>95</v>
      </c>
      <c r="B101" s="265"/>
      <c r="C101" s="148"/>
      <c r="D101" s="149"/>
      <c r="E101" s="150"/>
      <c r="F101" s="150"/>
      <c r="G101" s="150"/>
      <c r="H101" s="150"/>
      <c r="I101" s="150"/>
      <c r="J101" s="150"/>
      <c r="K101" s="151"/>
      <c r="L101" s="152">
        <f>ROUND(SUM(L99:L100),2)</f>
        <v>0</v>
      </c>
      <c r="M101" s="152">
        <f>ROUND(SUM(M99:M100),2)</f>
        <v>0</v>
      </c>
      <c r="N101" s="152">
        <f>ROUND(SUM(N99:N100),2)</f>
        <v>0</v>
      </c>
      <c r="O101" s="152">
        <f>ROUND(SUM(O99:O100),2)</f>
        <v>0</v>
      </c>
    </row>
    <row r="102" spans="1:15" ht="13.5" thickTop="1" x14ac:dyDescent="0.2">
      <c r="A102" s="105"/>
      <c r="B102" s="105"/>
      <c r="C102" s="107"/>
      <c r="D102" s="107"/>
      <c r="E102" s="105"/>
      <c r="F102" s="105"/>
      <c r="G102" s="105"/>
      <c r="H102" s="105"/>
      <c r="I102" s="105"/>
      <c r="J102" s="105"/>
      <c r="K102" s="105"/>
      <c r="L102" s="105"/>
      <c r="M102" s="105"/>
      <c r="N102" s="105"/>
      <c r="O102" s="105"/>
    </row>
    <row r="103" spans="1:15" x14ac:dyDescent="0.2">
      <c r="A103" s="153"/>
      <c r="B103" s="266"/>
      <c r="C103" s="266"/>
      <c r="D103" s="266"/>
      <c r="E103" s="266"/>
      <c r="F103" s="266"/>
      <c r="G103" s="266"/>
      <c r="H103" s="266"/>
      <c r="I103" s="266"/>
      <c r="J103" s="266"/>
      <c r="K103" s="105"/>
      <c r="L103" s="105"/>
      <c r="M103" s="105"/>
      <c r="N103" s="105"/>
      <c r="O103" s="105"/>
    </row>
    <row r="104" spans="1:15" ht="12.75" customHeight="1" x14ac:dyDescent="0.2">
      <c r="A104" s="154" t="s">
        <v>96</v>
      </c>
      <c r="B104" s="155"/>
      <c r="C104" s="267"/>
      <c r="D104" s="267"/>
      <c r="E104" s="156"/>
      <c r="F104" s="156"/>
      <c r="G104" s="154" t="s">
        <v>45</v>
      </c>
      <c r="H104" s="233"/>
      <c r="I104" s="233"/>
      <c r="J104" s="233"/>
      <c r="K104" s="233"/>
      <c r="L104" s="233"/>
      <c r="M104" s="105"/>
      <c r="N104" s="105"/>
      <c r="O104" s="105"/>
    </row>
    <row r="105" spans="1:15" x14ac:dyDescent="0.2">
      <c r="A105" s="157"/>
      <c r="B105" s="158" t="s">
        <v>97</v>
      </c>
      <c r="C105" s="156"/>
      <c r="D105" s="159"/>
      <c r="E105" s="159"/>
      <c r="F105" s="160"/>
      <c r="G105" s="160"/>
      <c r="H105" s="269" t="s">
        <v>97</v>
      </c>
      <c r="I105" s="270"/>
      <c r="J105" s="270"/>
      <c r="K105" s="270"/>
      <c r="L105" s="270"/>
      <c r="M105" s="105"/>
      <c r="N105" s="105"/>
      <c r="O105" s="105"/>
    </row>
    <row r="106" spans="1:15" x14ac:dyDescent="0.2">
      <c r="A106" s="157"/>
      <c r="B106" s="157"/>
      <c r="C106" s="157"/>
      <c r="D106" s="157"/>
      <c r="E106" s="104"/>
      <c r="F106" s="160"/>
      <c r="G106" s="160"/>
      <c r="H106" s="105"/>
      <c r="I106" s="105"/>
      <c r="J106" s="105"/>
      <c r="K106" s="105"/>
      <c r="L106" s="105"/>
      <c r="M106" s="105"/>
      <c r="N106" s="105"/>
      <c r="O106" s="105"/>
    </row>
    <row r="107" spans="1:15" x14ac:dyDescent="0.2">
      <c r="A107" s="161"/>
      <c r="B107" s="157"/>
      <c r="C107" s="268"/>
      <c r="D107" s="268"/>
      <c r="E107" s="104"/>
      <c r="F107" s="160"/>
      <c r="G107" s="161" t="s">
        <v>730</v>
      </c>
      <c r="H107" s="105"/>
      <c r="I107" s="105"/>
      <c r="J107" s="105"/>
      <c r="K107" s="105"/>
      <c r="L107" s="105"/>
      <c r="M107" s="105"/>
      <c r="N107" s="105"/>
      <c r="O107" s="105"/>
    </row>
    <row r="108" spans="1:15" x14ac:dyDescent="0.2">
      <c r="A108" s="105"/>
      <c r="B108" s="262"/>
      <c r="C108" s="262"/>
      <c r="D108" s="107"/>
      <c r="E108" s="105"/>
      <c r="F108" s="105"/>
      <c r="G108" s="105"/>
      <c r="H108" s="105"/>
      <c r="I108" s="105"/>
      <c r="J108" s="105"/>
      <c r="K108" s="105"/>
      <c r="L108" s="105"/>
      <c r="M108" s="105"/>
      <c r="N108" s="105"/>
      <c r="O108" s="105"/>
    </row>
  </sheetData>
  <mergeCells count="18">
    <mergeCell ref="B108:C108"/>
    <mergeCell ref="A99:B99"/>
    <mergeCell ref="A100:B100"/>
    <mergeCell ref="A101:B101"/>
    <mergeCell ref="B103:J103"/>
    <mergeCell ref="C104:D104"/>
    <mergeCell ref="C107:D107"/>
    <mergeCell ref="H105:L105"/>
    <mergeCell ref="A1:O1"/>
    <mergeCell ref="A2:O2"/>
    <mergeCell ref="K6:M6"/>
    <mergeCell ref="N6:O6"/>
    <mergeCell ref="A10:A11"/>
    <mergeCell ref="B10:B11"/>
    <mergeCell ref="C10:C11"/>
    <mergeCell ref="D10:D11"/>
    <mergeCell ref="E10:J10"/>
    <mergeCell ref="K10:O10"/>
  </mergeCells>
  <pageMargins left="0.19685039370078741" right="0.15748031496062992" top="1.1023622047244095" bottom="0.51181102362204722" header="0.86614173228346458" footer="0.31496062992125984"/>
  <pageSetup paperSize="9" scale="90" orientation="landscape" r:id="rId1"/>
  <headerFooter alignWithMargins="0">
    <oddHeader>&amp;C&amp;8lapa &amp;P</oddHeader>
    <oddFooter>&amp;R&amp;8Darbu apjomu saraksts Nr.1-7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40</vt:i4>
      </vt:variant>
    </vt:vector>
  </HeadingPairs>
  <TitlesOfParts>
    <vt:vector size="66" baseType="lpstr">
      <vt:lpstr>Koptāme</vt:lpstr>
      <vt:lpstr>Kopsav.1</vt:lpstr>
      <vt:lpstr>1-1</vt:lpstr>
      <vt:lpstr>1-2</vt:lpstr>
      <vt:lpstr>1-3</vt:lpstr>
      <vt:lpstr>1-4</vt:lpstr>
      <vt:lpstr>1-5</vt:lpstr>
      <vt:lpstr>1-6</vt:lpstr>
      <vt:lpstr>1-7</vt:lpstr>
      <vt:lpstr>1-8</vt:lpstr>
      <vt:lpstr>Kopsav.2</vt:lpstr>
      <vt:lpstr>2-1</vt:lpstr>
      <vt:lpstr>2-2</vt:lpstr>
      <vt:lpstr>2-3</vt:lpstr>
      <vt:lpstr>2-4</vt:lpstr>
      <vt:lpstr>2-5</vt:lpstr>
      <vt:lpstr>Kopsav.3</vt:lpstr>
      <vt:lpstr>3-1</vt:lpstr>
      <vt:lpstr>3-2</vt:lpstr>
      <vt:lpstr>3-3</vt:lpstr>
      <vt:lpstr>Kopsav.4</vt:lpstr>
      <vt:lpstr>4-1</vt:lpstr>
      <vt:lpstr>4-2</vt:lpstr>
      <vt:lpstr>4-3</vt:lpstr>
      <vt:lpstr>Kopsav.5</vt:lpstr>
      <vt:lpstr>5-1</vt:lpstr>
      <vt:lpstr>'1-1'!Print_Area</vt:lpstr>
      <vt:lpstr>'1-2'!Print_Area</vt:lpstr>
      <vt:lpstr>'1-3'!Print_Area</vt:lpstr>
      <vt:lpstr>'1-4'!Print_Area</vt:lpstr>
      <vt:lpstr>'1-5'!Print_Area</vt:lpstr>
      <vt:lpstr>'1-6'!Print_Area</vt:lpstr>
      <vt:lpstr>'1-7'!Print_Area</vt:lpstr>
      <vt:lpstr>'1-8'!Print_Area</vt:lpstr>
      <vt:lpstr>'2-1'!Print_Area</vt:lpstr>
      <vt:lpstr>'2-2'!Print_Area</vt:lpstr>
      <vt:lpstr>'2-3'!Print_Area</vt:lpstr>
      <vt:lpstr>'2-4'!Print_Area</vt:lpstr>
      <vt:lpstr>'2-5'!Print_Area</vt:lpstr>
      <vt:lpstr>'3-1'!Print_Area</vt:lpstr>
      <vt:lpstr>'3-2'!Print_Area</vt:lpstr>
      <vt:lpstr>'3-3'!Print_Area</vt:lpstr>
      <vt:lpstr>'4-1'!Print_Area</vt:lpstr>
      <vt:lpstr>'4-2'!Print_Area</vt:lpstr>
      <vt:lpstr>'4-3'!Print_Area</vt:lpstr>
      <vt:lpstr>'5-1'!Print_Area</vt:lpstr>
      <vt:lpstr>'1-1'!Print_Titles</vt:lpstr>
      <vt:lpstr>'1-2'!Print_Titles</vt:lpstr>
      <vt:lpstr>'1-3'!Print_Titles</vt:lpstr>
      <vt:lpstr>'1-4'!Print_Titles</vt:lpstr>
      <vt:lpstr>'1-5'!Print_Titles</vt:lpstr>
      <vt:lpstr>'1-6'!Print_Titles</vt:lpstr>
      <vt:lpstr>'1-7'!Print_Titles</vt:lpstr>
      <vt:lpstr>'1-8'!Print_Titles</vt:lpstr>
      <vt:lpstr>'2-1'!Print_Titles</vt:lpstr>
      <vt:lpstr>'2-2'!Print_Titles</vt:lpstr>
      <vt:lpstr>'2-3'!Print_Titles</vt:lpstr>
      <vt:lpstr>'2-4'!Print_Titles</vt:lpstr>
      <vt:lpstr>'2-5'!Print_Titles</vt:lpstr>
      <vt:lpstr>'3-1'!Print_Titles</vt:lpstr>
      <vt:lpstr>'3-2'!Print_Titles</vt:lpstr>
      <vt:lpstr>'3-3'!Print_Titles</vt:lpstr>
      <vt:lpstr>'4-1'!Print_Titles</vt:lpstr>
      <vt:lpstr>'4-2'!Print_Titles</vt:lpstr>
      <vt:lpstr>'4-3'!Print_Titles</vt:lpstr>
      <vt:lpstr>'5-1'!Print_Titles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 Kusins</dc:creator>
  <cp:lastModifiedBy>°</cp:lastModifiedBy>
  <cp:lastPrinted>2015-05-22T07:38:02Z</cp:lastPrinted>
  <dcterms:created xsi:type="dcterms:W3CDTF">2015-05-08T18:21:56Z</dcterms:created>
  <dcterms:modified xsi:type="dcterms:W3CDTF">2015-06-18T06:35:19Z</dcterms:modified>
</cp:coreProperties>
</file>