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74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<sst xmlns="http://schemas.openxmlformats.org/spreadsheetml/2006/main" count="150" uniqueCount="146">
  <si>
    <t xml:space="preserve">                                                Pielikums Nr. 1</t>
  </si>
  <si>
    <t xml:space="preserve">  "Alojas novada domes budžets laikā </t>
  </si>
  <si>
    <t>no 2014. gada 1. janvāra līdz 31. decembrim"</t>
  </si>
  <si>
    <t>EKK</t>
  </si>
  <si>
    <t>Rādītāju nosaukums</t>
  </si>
  <si>
    <t>Apstipr.</t>
  </si>
  <si>
    <t>2014. g.</t>
  </si>
  <si>
    <t>KOPĀ IEŅĒMUMI</t>
  </si>
  <si>
    <t>1.0.</t>
  </si>
  <si>
    <t>NODOKĻU IEŅĒMUMI</t>
  </si>
  <si>
    <t>1.0.0.0.</t>
  </si>
  <si>
    <t>Ienākuma nodokļi</t>
  </si>
  <si>
    <t>1.1.1.0.</t>
  </si>
  <si>
    <t>Iedzīvotāju ienākuma nodoklis</t>
  </si>
  <si>
    <t>1.1.1.1.</t>
  </si>
  <si>
    <t>Saņemts iepriekšējā gada nesadalītais atlikums no Valsts kases sadales konta</t>
  </si>
  <si>
    <t>1.1.1.2.</t>
  </si>
  <si>
    <t xml:space="preserve">Saņemts no valsts kases sadales konta no pārskata gada ieņēmumiem </t>
  </si>
  <si>
    <t>4.0.0.0.</t>
  </si>
  <si>
    <t>Īpašuma nodokļi</t>
  </si>
  <si>
    <t>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</si>
  <si>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</si>
  <si>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</si>
  <si>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</si>
  <si>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</si>
  <si>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</si>
  <si>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</si>
  <si>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Nekustamā īpašuma nodoklis par ēkām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</si>
  <si>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</si>
  <si>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</si>
  <si>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</si>
  <si>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parādi</t>
  </si>
  <si>
    <t>4.1.3.0.</t>
  </si>
  <si>
    <t>Nekustamā īpašuma nodoklis par mājokļiem</t>
  </si>
  <si>
    <t>4.1.3.1.</t>
  </si>
  <si>
    <t>Nekustamā īpašuma nodokļa par mājokļiem kārtējā saimnieciskā gada ieņēmumi</t>
  </si>
  <si>
    <t>4.1.3.2.</t>
  </si>
  <si>
    <t>Nekustamā īpašuma nodokļa par mājokļiem iepriekšējo gadu parādi</t>
  </si>
  <si>
    <t>2.0.</t>
  </si>
  <si>
    <t>NENODOKĻU IEŅĒMUMI</t>
  </si>
  <si>
    <t>8.0.0.0.</t>
  </si>
  <si>
    <t>Ieņēmumi no uzņēmējdarbības un īpašuma</t>
  </si>
  <si>
    <t>9.0.0.0.</t>
  </si>
  <si>
    <t>Valsts (pašvaldību) nodevas un kancelejas nodevas</t>
  </si>
  <si>
    <t>10.0.0.0.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</si>
  <si>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</si>
  <si>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</si>
  <si>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</si>
  <si>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</si>
  <si>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  </t>
  </si>
  <si>
    <t>pamatparāda kapitalizācijas</t>
  </si>
  <si>
    <t>3.0.</t>
  </si>
  <si>
    <t>MAKSAS PAKALPOJUMI UN CITI PAŠU IEŅĒMUMI</t>
  </si>
  <si>
    <t>21.0.0.0.</t>
  </si>
  <si>
    <t>Budžeta iestāžu ieņēmumi</t>
  </si>
  <si>
    <t>21.3.0.0.</t>
  </si>
  <si>
    <t xml:space="preserve">Ieņēmumi no budžeta iestāžu sniegtajiem maksas pakalpojumiem un citi pašu ieņēmumi </t>
  </si>
  <si>
    <t>21.3.5.0.</t>
  </si>
  <si>
    <t>Maksa par izglītības pakalpojumiem</t>
  </si>
  <si>
    <t>21.3.5.2.</t>
  </si>
  <si>
    <t>Ieņēmumi no vecāku maksām</t>
  </si>
  <si>
    <t>21.3.5.9.</t>
  </si>
  <si>
    <t>Pārējie ieņēmumi par izglītības pakalpojumiem</t>
  </si>
  <si>
    <t>21.3.8.0.</t>
  </si>
  <si>
    <t>Ieņēmumi par nomu un īri</t>
  </si>
  <si>
    <t>21.3.8.1.</t>
  </si>
  <si>
    <t>Ieņēmumi par telpu nomu</t>
  </si>
  <si>
    <t>21.3.8.4.</t>
  </si>
  <si>
    <t>Ieņēmumi par zemes nomu</t>
  </si>
  <si>
    <t>21.3.8.9.</t>
  </si>
  <si>
    <t>Pārējie ieņēmumi par nomu un īri</t>
  </si>
  <si>
    <t>21.3.9.0.</t>
  </si>
  <si>
    <t>Ieņēmumi par pārējiem budžeta iestāžu sniegtajiem maksas pakalpojumiem</t>
  </si>
  <si>
    <t>21.3.9.1.</t>
  </si>
  <si>
    <t>Maksa par uzturēšanos sociālās aprūpes iestādēs</t>
  </si>
  <si>
    <t>21.3.9.3.</t>
  </si>
  <si>
    <t>Ieņēmumi par biļešu realizāciju</t>
  </si>
  <si>
    <t>21.3.9.4.</t>
  </si>
  <si>
    <t>Ieņēmumi par dzīvokļu un komunālajiem pakalpojumiem</t>
  </si>
  <si>
    <t>21.3.9.9.</t>
  </si>
  <si>
    <t>Citi ieņēmumi par maksas pakalpojumiem</t>
  </si>
  <si>
    <t>21.4.0.0.</t>
  </si>
  <si>
    <t>Pārējie neklasificētie budžeta iestāžu ieņēmumi par sniegtajiem maksas pakalpojumiem un</t>
  </si>
  <si>
    <t>citi pašu ieņēmumi</t>
  </si>
  <si>
    <t>5.0.</t>
  </si>
  <si>
    <t>TRANSFERTI</t>
  </si>
  <si>
    <t>18.0.0.0.</t>
  </si>
  <si>
    <t>Valsts budžeta transferti</t>
  </si>
  <si>
    <t>18.6.2.0.</t>
  </si>
  <si>
    <t>Pašvaldību saņemtie transferti noteiktiem mērķiem</t>
  </si>
  <si>
    <t>18.6.3.0.</t>
  </si>
  <si>
    <t>Pašvaldību no valsts budžeta iestādēm saņemtie transferti ES un pārējās ārvalstu</t>
  </si>
  <si>
    <t>finanšu palīdzības līdzfinansētajiem projektiem</t>
  </si>
  <si>
    <t>18.6.4.0.</t>
  </si>
  <si>
    <t>Pašvaldību budžetā saņemtā dotācija no pašvaldību finanšu izlīdzināšanas fonda</t>
  </si>
  <si>
    <t>18.6.9.0.</t>
  </si>
  <si>
    <t>Pārējie pašvaldību saņemtie valsts budžeta transferti</t>
  </si>
  <si>
    <t>19.0.0.0.</t>
  </si>
  <si>
    <t>Pašvaldību budžetu transferti</t>
  </si>
  <si>
    <t xml:space="preserve">IZDEVUMI  ATBILSTOŠI  FUNKCIONĀLAJĀM </t>
  </si>
  <si>
    <t>KATEGORIJĀM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</si>
  <si>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</si>
  <si>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</si>
  <si>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</si>
  <si>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</si>
  <si>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</si>
  <si>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</si>
  <si>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05.000.</t>
  </si>
  <si>
    <t>Vides aizsardzība</t>
  </si>
  <si>
    <t>06.000.</t>
  </si>
  <si>
    <t>Pašvaldību teritoriju un mājokļu apsaimniekošana</t>
  </si>
  <si>
    <t>07.000.</t>
  </si>
  <si>
    <t>Veselība</t>
  </si>
  <si>
    <t>08.000.</t>
  </si>
  <si>
    <t>Atpūta, kultūra un reliģija</t>
  </si>
  <si>
    <t>09.000.</t>
  </si>
  <si>
    <t>Izglītība</t>
  </si>
  <si>
    <t>10.000.</t>
  </si>
  <si>
    <t>Sociālā aizsardzība</t>
  </si>
  <si>
    <t xml:space="preserve">IZDEVUMI  ATBILSTOŠI  EKONOMISKAJĀM  </t>
  </si>
  <si>
    <t>UZTURĒŠANAS IZDEVUMI</t>
  </si>
  <si>
    <t>Atlīdzība</t>
  </si>
  <si>
    <t>Preces un pakalpojumi</t>
  </si>
  <si>
    <t>Procentu izdevumi</t>
  </si>
  <si>
    <t>Subsīdijas un dotācijas</t>
  </si>
  <si>
    <t>Sociālie pabalsti</t>
  </si>
  <si>
    <t xml:space="preserve">Valsts budžeta transferti, dotācijas un mērķdotācijas  </t>
  </si>
  <si>
    <t xml:space="preserve">pašvaldībām uzturēšanas izdevumiem, pašu resursi, </t>
  </si>
  <si>
    <t>starptautiskā sadarbība</t>
  </si>
  <si>
    <t>KAPITĀLIE IZDEVUMI</t>
  </si>
  <si>
    <t>Pamatkapitāla veidošana</t>
  </si>
  <si>
    <t xml:space="preserve">Valsts budžeta un pašvaldību budžetu transferti un mērķdotācijas kapitālajiem </t>
  </si>
  <si>
    <t>izdevumiem</t>
  </si>
  <si>
    <t>Ieņēmumu pārsniegums vai deficīts</t>
  </si>
  <si>
    <t>FINANSĒŠANA</t>
  </si>
  <si>
    <t>Naudas līdzekļi un noguldījumi</t>
  </si>
  <si>
    <t>Naudas līdzekļu atlikums gada sākumā</t>
  </si>
  <si>
    <t>Naudas līdzekļu atlikums gada beigās</t>
  </si>
  <si>
    <t>AIZŅĒMUMI</t>
  </si>
  <si>
    <t xml:space="preserve">                    Alojas novada domes 2014. gada 29.janvāra  janvāra  noteikumiem Nr.1</t>
  </si>
  <si>
    <t>(zīmogs)</t>
  </si>
  <si>
    <t>NORAKSTS PAREIZS</t>
  </si>
  <si>
    <t xml:space="preserve"> Kancelejas pārzine </t>
  </si>
  <si>
    <t>Inta Baronova</t>
  </si>
  <si>
    <t>Alojā, 2014.gada 31.janvārī</t>
  </si>
  <si>
    <t>Alojas novada domes priekšsēdētājs       (paraksts)                     Valdis Bārda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</si>
</sst>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6"/>
    </xf>
    <xf numFmtId="0" fontId="5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F99" sqref="F99"/>
    </sheetView>
  </sheetViews>
  <sheetFormatPr defaultColWidth="9.140625" defaultRowHeight="12.75"/>
  <cols>
    <col min="6" max="6" width="26.8515625" style="0" customWidth="1"/>
  </cols>
  <sheetData>
    <row r="1" spans="1:7" ht="15">
      <c r="A1" s="1"/>
      <c r="B1" s="1"/>
      <c r="C1" s="1"/>
      <c r="D1" s="1"/>
      <c r="E1" s="2"/>
      <c r="F1" s="3" t="s">
        <v>0</v>
      </c>
      <c r="G1" s="3"/>
    </row>
    <row r="2" spans="1:7" ht="15">
      <c r="A2" s="1"/>
      <c r="B2" s="1"/>
      <c r="C2" s="1"/>
      <c r="D2" s="1"/>
      <c r="E2" s="1"/>
      <c r="F2" s="1"/>
      <c r="G2" s="4"/>
    </row>
    <row r="3" spans="1:7" ht="12.75">
      <c r="A3" s="5" t="s">
        <v>139</v>
      </c>
      <c r="B3" s="5"/>
      <c r="C3" s="5"/>
      <c r="D3" s="5"/>
      <c r="E3" s="5"/>
      <c r="F3" s="5"/>
      <c r="G3" s="5"/>
    </row>
    <row r="4" spans="1:7" ht="12.75">
      <c r="A4" s="85" t="s">
        <v>1</v>
      </c>
      <c r="B4" s="85"/>
      <c r="C4" s="85"/>
      <c r="D4" s="85"/>
      <c r="E4" s="85"/>
      <c r="F4" s="85"/>
      <c r="G4" s="85"/>
    </row>
    <row r="5" spans="1:7" ht="12.75">
      <c r="A5" s="85" t="s">
        <v>2</v>
      </c>
      <c r="B5" s="85"/>
      <c r="C5" s="85"/>
      <c r="D5" s="85"/>
      <c r="E5" s="85"/>
      <c r="F5" s="85"/>
      <c r="G5" s="85"/>
    </row>
    <row r="6" spans="1:7" ht="15">
      <c r="A6" s="1"/>
      <c r="B6" s="1"/>
      <c r="C6" s="1"/>
      <c r="D6" s="1"/>
      <c r="E6" s="1"/>
      <c r="F6" s="1"/>
      <c r="G6" s="1"/>
    </row>
    <row r="7" spans="1:7" ht="12.75">
      <c r="A7" s="6" t="s">
        <v>3</v>
      </c>
      <c r="B7" s="86" t="s">
        <v>4</v>
      </c>
      <c r="C7" s="87"/>
      <c r="D7" s="87"/>
      <c r="E7" s="87"/>
      <c r="F7" s="87"/>
      <c r="G7" s="6" t="s">
        <v>5</v>
      </c>
    </row>
    <row r="8" spans="1:7" ht="12.75">
      <c r="A8" s="7"/>
      <c r="B8" s="88"/>
      <c r="C8" s="89"/>
      <c r="D8" s="89"/>
      <c r="E8" s="89"/>
      <c r="F8" s="89"/>
      <c r="G8" s="7" t="s">
        <v>6</v>
      </c>
    </row>
    <row r="9" spans="1:7" ht="12.75">
      <c r="A9" s="8"/>
      <c r="B9" s="9" t="s">
        <v>7</v>
      </c>
      <c r="C9" s="10"/>
      <c r="D9" s="10"/>
      <c r="E9" s="10"/>
      <c r="F9" s="10"/>
      <c r="G9" s="11">
        <f>G10+G25+G32+G49</f>
        <v>4183078</v>
      </c>
    </row>
    <row r="10" spans="1:7" ht="12.75">
      <c r="A10" s="12" t="s">
        <v>8</v>
      </c>
      <c r="B10" s="9" t="s">
        <v>9</v>
      </c>
      <c r="C10" s="10"/>
      <c r="D10" s="10"/>
      <c r="E10" s="10"/>
      <c r="F10" s="10"/>
      <c r="G10" s="13">
        <f>G11+G15</f>
        <v>1814269</v>
      </c>
    </row>
    <row r="11" spans="1:7" ht="12.75">
      <c r="A11" s="14" t="s">
        <v>10</v>
      </c>
      <c r="B11" s="15" t="s">
        <v>11</v>
      </c>
      <c r="C11" s="16"/>
      <c r="D11" s="16"/>
      <c r="E11" s="16"/>
      <c r="F11" s="16"/>
      <c r="G11" s="14">
        <f>G12</f>
        <v>1620527</v>
      </c>
    </row>
    <row r="12" spans="1:7" ht="12.75">
      <c r="A12" s="7" t="s">
        <v>12</v>
      </c>
      <c r="B12" s="17" t="s">
        <v>13</v>
      </c>
      <c r="C12" s="18"/>
      <c r="D12" s="18"/>
      <c r="E12" s="18"/>
      <c r="F12" s="18"/>
      <c r="G12" s="19">
        <f>G13+G14</f>
        <v>1620527</v>
      </c>
    </row>
    <row r="13" spans="1:7" ht="12.75">
      <c r="A13" s="20" t="s">
        <v>14</v>
      </c>
      <c r="B13" s="21" t="s">
        <v>15</v>
      </c>
      <c r="C13" s="22"/>
      <c r="D13" s="22"/>
      <c r="E13" s="22"/>
      <c r="F13" s="22"/>
      <c r="G13" s="23">
        <v>0</v>
      </c>
    </row>
    <row r="14" spans="1:7" ht="12.75">
      <c r="A14" s="24" t="s">
        <v>16</v>
      </c>
      <c r="B14" s="25" t="s">
        <v>17</v>
      </c>
      <c r="C14" s="26"/>
      <c r="D14" s="26"/>
      <c r="E14" s="26"/>
      <c r="F14" s="26"/>
      <c r="G14" s="27">
        <v>1620527</v>
      </c>
    </row>
    <row r="15" spans="1:7" ht="12.75">
      <c r="A15" s="14" t="s">
        <v>18</v>
      </c>
      <c r="B15" s="15" t="s">
        <v>19</v>
      </c>
      <c r="C15" s="16"/>
      <c r="D15" s="16"/>
      <c r="E15" s="16"/>
      <c r="F15" s="16"/>
      <c r="G15" s="14">
        <f>G16+G19+G22</f>
        <v>193742</v>
      </c>
    </row>
    <row r="16" spans="1:7" ht="12.75">
      <c r="A16" s="28" t="s">
        <v>20</v>
      </c>
      <c r="B16" s="29" t="s">
        <v>21</v>
      </c>
      <c r="C16" s="30"/>
      <c r="D16" s="30"/>
      <c r="E16" s="30"/>
      <c r="F16" s="30"/>
      <c r="G16" s="31">
        <f>G17+G18</f>
        <v>174835</v>
      </c>
    </row>
    <row r="17" spans="1:7" ht="12.75">
      <c r="A17" s="32" t="s">
        <v>22</v>
      </c>
      <c r="B17" s="29" t="s">
        <v>23</v>
      </c>
      <c r="C17" s="30"/>
      <c r="D17" s="30"/>
      <c r="E17" s="30"/>
      <c r="F17" s="30"/>
      <c r="G17" s="31">
        <v>156338</v>
      </c>
    </row>
    <row r="18" spans="1:7" ht="12.75">
      <c r="A18" s="32" t="s">
        <v>24</v>
      </c>
      <c r="B18" s="29" t="s">
        <v>25</v>
      </c>
      <c r="C18" s="30"/>
      <c r="D18" s="30"/>
      <c r="E18" s="30"/>
      <c r="F18" s="30"/>
      <c r="G18" s="31">
        <v>18497</v>
      </c>
    </row>
    <row r="19" spans="1:7" ht="12.75">
      <c r="A19" s="28" t="s">
        <v>26</v>
      </c>
      <c r="B19" s="29" t="s">
        <v>27</v>
      </c>
      <c r="C19" s="30"/>
      <c r="D19" s="30"/>
      <c r="E19" s="30"/>
      <c r="F19" s="30"/>
      <c r="G19" s="31">
        <f>G20+G21</f>
        <v>8972</v>
      </c>
    </row>
    <row r="20" spans="1:7" ht="12.75">
      <c r="A20" s="32" t="s">
        <v>28</v>
      </c>
      <c r="B20" s="29" t="s">
        <v>29</v>
      </c>
      <c r="C20" s="30"/>
      <c r="D20" s="30"/>
      <c r="E20" s="30"/>
      <c r="F20" s="30"/>
      <c r="G20" s="31">
        <v>8261</v>
      </c>
    </row>
    <row r="21" spans="1:7" ht="12.75">
      <c r="A21" s="32" t="s">
        <v>30</v>
      </c>
      <c r="B21" s="29" t="s">
        <v>31</v>
      </c>
      <c r="C21" s="30"/>
      <c r="D21" s="30"/>
      <c r="E21" s="30"/>
      <c r="F21" s="30"/>
      <c r="G21" s="31">
        <v>711</v>
      </c>
    </row>
    <row r="22" spans="1:7" ht="12.75">
      <c r="A22" s="28" t="s">
        <v>32</v>
      </c>
      <c r="B22" s="29" t="s">
        <v>33</v>
      </c>
      <c r="C22" s="30"/>
      <c r="D22" s="30"/>
      <c r="E22" s="30"/>
      <c r="F22" s="30"/>
      <c r="G22" s="31">
        <f>G23+G24</f>
        <v>9935</v>
      </c>
    </row>
    <row r="23" spans="1:7" ht="12.75">
      <c r="A23" s="32" t="s">
        <v>34</v>
      </c>
      <c r="B23" s="29" t="s">
        <v>35</v>
      </c>
      <c r="C23" s="30"/>
      <c r="D23" s="30"/>
      <c r="E23" s="30"/>
      <c r="F23" s="30"/>
      <c r="G23" s="31">
        <v>8654</v>
      </c>
    </row>
    <row r="24" spans="1:7" ht="12.75">
      <c r="A24" s="32" t="s">
        <v>36</v>
      </c>
      <c r="B24" s="29" t="s">
        <v>37</v>
      </c>
      <c r="C24" s="30"/>
      <c r="D24" s="30"/>
      <c r="E24" s="30"/>
      <c r="F24" s="30"/>
      <c r="G24" s="31">
        <v>1281</v>
      </c>
    </row>
    <row r="25" spans="1:7" ht="12.75">
      <c r="A25" s="12" t="s">
        <v>38</v>
      </c>
      <c r="B25" s="9" t="s">
        <v>39</v>
      </c>
      <c r="C25" s="10"/>
      <c r="D25" s="10"/>
      <c r="E25" s="10"/>
      <c r="F25" s="10"/>
      <c r="G25" s="12">
        <f>G26+G27+G28+G29+G30</f>
        <v>22767</v>
      </c>
    </row>
    <row r="26" spans="1:7" ht="12.75">
      <c r="A26" s="14" t="s">
        <v>40</v>
      </c>
      <c r="B26" s="15" t="s">
        <v>41</v>
      </c>
      <c r="C26" s="16"/>
      <c r="D26" s="16"/>
      <c r="E26" s="16"/>
      <c r="F26" s="16"/>
      <c r="G26" s="14">
        <v>2988</v>
      </c>
    </row>
    <row r="27" spans="1:7" ht="12.75">
      <c r="A27" s="33" t="s">
        <v>42</v>
      </c>
      <c r="B27" s="34" t="s">
        <v>43</v>
      </c>
      <c r="C27" s="35"/>
      <c r="D27" s="35"/>
      <c r="E27" s="35"/>
      <c r="F27" s="35"/>
      <c r="G27" s="33">
        <v>2277</v>
      </c>
    </row>
    <row r="28" spans="1:7" ht="12.75">
      <c r="A28" s="14" t="s">
        <v>44</v>
      </c>
      <c r="B28" s="15" t="s">
        <v>45</v>
      </c>
      <c r="C28" s="16"/>
      <c r="D28" s="16"/>
      <c r="E28" s="16"/>
      <c r="F28" s="16"/>
      <c r="G28" s="14">
        <v>7826</v>
      </c>
    </row>
    <row r="29" spans="1:7" ht="12.75">
      <c r="A29" s="14" t="s">
        <v>46</v>
      </c>
      <c r="B29" s="15" t="s">
        <v>47</v>
      </c>
      <c r="C29" s="16"/>
      <c r="D29" s="16"/>
      <c r="E29" s="16"/>
      <c r="F29" s="16"/>
      <c r="G29" s="14">
        <v>9676</v>
      </c>
    </row>
    <row r="30" spans="1:7" ht="12.75">
      <c r="A30" s="36" t="s">
        <v>48</v>
      </c>
      <c r="B30" s="37" t="s">
        <v>49</v>
      </c>
      <c r="C30" s="38"/>
      <c r="D30" s="38"/>
      <c r="E30" s="38"/>
      <c r="F30" s="38"/>
      <c r="G30" s="36">
        <v>0</v>
      </c>
    </row>
    <row r="31" spans="1:7" ht="12.75">
      <c r="A31" s="33"/>
      <c r="B31" s="34" t="s">
        <v>50</v>
      </c>
      <c r="C31" s="35"/>
      <c r="D31" s="35"/>
      <c r="E31" s="35"/>
      <c r="F31" s="35"/>
      <c r="G31" s="33"/>
    </row>
    <row r="32" spans="1:7" ht="12.75">
      <c r="A32" s="12" t="s">
        <v>51</v>
      </c>
      <c r="B32" s="9" t="s">
        <v>52</v>
      </c>
      <c r="C32" s="10"/>
      <c r="D32" s="10"/>
      <c r="E32" s="10"/>
      <c r="F32" s="10"/>
      <c r="G32" s="39">
        <f>G33</f>
        <v>299044</v>
      </c>
    </row>
    <row r="33" spans="1:7" ht="12.75">
      <c r="A33" s="36" t="s">
        <v>53</v>
      </c>
      <c r="B33" s="37" t="s">
        <v>54</v>
      </c>
      <c r="C33" s="38"/>
      <c r="D33" s="38"/>
      <c r="E33" s="38"/>
      <c r="F33" s="38"/>
      <c r="G33" s="36">
        <f>G34+G47</f>
        <v>299044</v>
      </c>
    </row>
    <row r="34" spans="1:7" ht="12.75">
      <c r="A34" s="40" t="s">
        <v>55</v>
      </c>
      <c r="B34" s="29" t="s">
        <v>56</v>
      </c>
      <c r="C34" s="30"/>
      <c r="D34" s="30"/>
      <c r="E34" s="30"/>
      <c r="F34" s="30"/>
      <c r="G34" s="31">
        <f>G35+G38+G42</f>
        <v>299044</v>
      </c>
    </row>
    <row r="35" spans="1:7" ht="12.75">
      <c r="A35" s="7" t="s">
        <v>57</v>
      </c>
      <c r="B35" s="17" t="s">
        <v>58</v>
      </c>
      <c r="C35" s="18"/>
      <c r="D35" s="18"/>
      <c r="E35" s="18"/>
      <c r="F35" s="18"/>
      <c r="G35" s="19">
        <f>G36+G37</f>
        <v>35856</v>
      </c>
    </row>
    <row r="36" spans="1:7" ht="12.75">
      <c r="A36" s="32" t="s">
        <v>59</v>
      </c>
      <c r="B36" s="29" t="s">
        <v>60</v>
      </c>
      <c r="C36" s="30"/>
      <c r="D36" s="30"/>
      <c r="E36" s="30"/>
      <c r="F36" s="30"/>
      <c r="G36" s="31">
        <v>21343</v>
      </c>
    </row>
    <row r="37" spans="1:7" ht="12.75">
      <c r="A37" s="24" t="s">
        <v>61</v>
      </c>
      <c r="B37" s="25" t="s">
        <v>62</v>
      </c>
      <c r="C37" s="26"/>
      <c r="D37" s="26"/>
      <c r="E37" s="26"/>
      <c r="F37" s="26"/>
      <c r="G37" s="27">
        <v>14513</v>
      </c>
    </row>
    <row r="38" spans="1:7" ht="12.75">
      <c r="A38" s="28" t="s">
        <v>63</v>
      </c>
      <c r="B38" s="29" t="s">
        <v>64</v>
      </c>
      <c r="C38" s="30"/>
      <c r="D38" s="30"/>
      <c r="E38" s="30"/>
      <c r="F38" s="30"/>
      <c r="G38" s="31">
        <f>G39+G40+G41</f>
        <v>13588</v>
      </c>
    </row>
    <row r="39" spans="1:7" ht="12.75">
      <c r="A39" s="32" t="s">
        <v>65</v>
      </c>
      <c r="B39" s="29" t="s">
        <v>66</v>
      </c>
      <c r="C39" s="30"/>
      <c r="D39" s="30"/>
      <c r="E39" s="30"/>
      <c r="F39" s="41"/>
      <c r="G39" s="31">
        <v>8608</v>
      </c>
    </row>
    <row r="40" spans="1:7" ht="12.75">
      <c r="A40" s="32" t="s">
        <v>67</v>
      </c>
      <c r="B40" s="29" t="s">
        <v>68</v>
      </c>
      <c r="C40" s="30"/>
      <c r="D40" s="30"/>
      <c r="E40" s="30"/>
      <c r="F40" s="30"/>
      <c r="G40" s="31">
        <v>4980</v>
      </c>
    </row>
    <row r="41" spans="1:7" ht="12.75">
      <c r="A41" s="24" t="s">
        <v>69</v>
      </c>
      <c r="B41" s="25" t="s">
        <v>70</v>
      </c>
      <c r="C41" s="26"/>
      <c r="D41" s="26"/>
      <c r="E41" s="26"/>
      <c r="F41" s="26"/>
      <c r="G41" s="31">
        <v>0</v>
      </c>
    </row>
    <row r="42" spans="1:7" ht="12.75">
      <c r="A42" s="28" t="s">
        <v>71</v>
      </c>
      <c r="B42" s="29" t="s">
        <v>72</v>
      </c>
      <c r="C42" s="30"/>
      <c r="D42" s="30"/>
      <c r="E42" s="30"/>
      <c r="F42" s="30"/>
      <c r="G42" s="31">
        <f>G43+G44+G45+G46</f>
        <v>249600</v>
      </c>
    </row>
    <row r="43" spans="1:7" ht="12.75">
      <c r="A43" s="42" t="s">
        <v>73</v>
      </c>
      <c r="B43" s="17" t="s">
        <v>74</v>
      </c>
      <c r="C43" s="18"/>
      <c r="D43" s="18"/>
      <c r="E43" s="18"/>
      <c r="F43" s="18"/>
      <c r="G43" s="19">
        <v>196783</v>
      </c>
    </row>
    <row r="44" spans="1:7" ht="12.75">
      <c r="A44" s="32" t="s">
        <v>75</v>
      </c>
      <c r="B44" s="29" t="s">
        <v>76</v>
      </c>
      <c r="C44" s="30"/>
      <c r="D44" s="30"/>
      <c r="E44" s="30"/>
      <c r="F44" s="30"/>
      <c r="G44" s="31">
        <v>0</v>
      </c>
    </row>
    <row r="45" spans="1:7" ht="12.75">
      <c r="A45" s="32" t="s">
        <v>77</v>
      </c>
      <c r="B45" s="29" t="s">
        <v>78</v>
      </c>
      <c r="C45" s="30"/>
      <c r="D45" s="30"/>
      <c r="E45" s="30"/>
      <c r="F45" s="30"/>
      <c r="G45" s="31">
        <v>47524</v>
      </c>
    </row>
    <row r="46" spans="1:7" ht="12.75">
      <c r="A46" s="32" t="s">
        <v>79</v>
      </c>
      <c r="B46" s="29" t="s">
        <v>80</v>
      </c>
      <c r="C46" s="30"/>
      <c r="D46" s="30"/>
      <c r="E46" s="30"/>
      <c r="F46" s="30"/>
      <c r="G46" s="40">
        <v>5293</v>
      </c>
    </row>
    <row r="47" spans="1:7" ht="12.75">
      <c r="A47" s="27" t="s">
        <v>81</v>
      </c>
      <c r="B47" s="25" t="s">
        <v>82</v>
      </c>
      <c r="C47" s="26"/>
      <c r="D47" s="26"/>
      <c r="E47" s="26"/>
      <c r="F47" s="26"/>
      <c r="G47" s="27">
        <v>0</v>
      </c>
    </row>
    <row r="48" spans="1:7" ht="12.75">
      <c r="A48" s="19"/>
      <c r="B48" s="17" t="s">
        <v>83</v>
      </c>
      <c r="C48" s="18"/>
      <c r="D48" s="18"/>
      <c r="E48" s="18"/>
      <c r="F48" s="18"/>
      <c r="G48" s="19"/>
    </row>
    <row r="49" spans="1:7" ht="12.75">
      <c r="A49" s="12" t="s">
        <v>84</v>
      </c>
      <c r="B49" s="9" t="s">
        <v>85</v>
      </c>
      <c r="C49" s="10"/>
      <c r="D49" s="10"/>
      <c r="E49" s="10"/>
      <c r="F49" s="10"/>
      <c r="G49" s="12">
        <f>G50+G56</f>
        <v>2046998</v>
      </c>
    </row>
    <row r="50" spans="1:7" ht="12.75">
      <c r="A50" s="36" t="s">
        <v>86</v>
      </c>
      <c r="B50" s="37" t="s">
        <v>87</v>
      </c>
      <c r="C50" s="38"/>
      <c r="D50" s="38"/>
      <c r="E50" s="38"/>
      <c r="F50" s="38"/>
      <c r="G50" s="36">
        <f>SUM(G51:G55)</f>
        <v>1835132</v>
      </c>
    </row>
    <row r="51" spans="1:7" ht="12.75">
      <c r="A51" s="43" t="s">
        <v>88</v>
      </c>
      <c r="B51" s="44" t="s">
        <v>89</v>
      </c>
      <c r="C51" s="45"/>
      <c r="D51" s="45"/>
      <c r="E51" s="45"/>
      <c r="F51" s="45"/>
      <c r="G51" s="46">
        <v>534571</v>
      </c>
    </row>
    <row r="52" spans="1:7" ht="12.75">
      <c r="A52" s="43" t="s">
        <v>90</v>
      </c>
      <c r="B52" s="44" t="s">
        <v>91</v>
      </c>
      <c r="C52" s="45"/>
      <c r="D52" s="45"/>
      <c r="E52" s="45"/>
      <c r="F52" s="47"/>
      <c r="G52" s="46">
        <v>42686</v>
      </c>
    </row>
    <row r="53" spans="1:7" ht="12.75">
      <c r="A53" s="48"/>
      <c r="B53" s="49" t="s">
        <v>92</v>
      </c>
      <c r="C53" s="50"/>
      <c r="D53" s="50"/>
      <c r="E53" s="50"/>
      <c r="F53" s="51"/>
      <c r="G53" s="52"/>
    </row>
    <row r="54" spans="1:7" ht="12.75">
      <c r="A54" s="53" t="s">
        <v>93</v>
      </c>
      <c r="B54" s="54" t="s">
        <v>94</v>
      </c>
      <c r="C54" s="55"/>
      <c r="D54" s="55"/>
      <c r="E54" s="55"/>
      <c r="F54" s="55"/>
      <c r="G54" s="56">
        <v>1190773</v>
      </c>
    </row>
    <row r="55" spans="1:7" ht="12.75">
      <c r="A55" s="53" t="s">
        <v>95</v>
      </c>
      <c r="B55" s="54" t="s">
        <v>96</v>
      </c>
      <c r="C55" s="55"/>
      <c r="D55" s="55"/>
      <c r="E55" s="55"/>
      <c r="F55" s="55"/>
      <c r="G55" s="56">
        <v>67102</v>
      </c>
    </row>
    <row r="56" spans="1:7" ht="12.75">
      <c r="A56" s="14" t="s">
        <v>97</v>
      </c>
      <c r="B56" s="15" t="s">
        <v>98</v>
      </c>
      <c r="C56" s="16"/>
      <c r="D56" s="16"/>
      <c r="E56" s="16"/>
      <c r="F56" s="16"/>
      <c r="G56" s="14">
        <v>211866</v>
      </c>
    </row>
    <row r="57" spans="1:7" ht="12.75">
      <c r="A57" s="57"/>
      <c r="B57" s="58" t="s">
        <v>99</v>
      </c>
      <c r="C57" s="59"/>
      <c r="D57" s="59"/>
      <c r="E57" s="59"/>
      <c r="F57" s="59"/>
      <c r="G57" s="60">
        <f>G59+G60+G61+G62+G63+G64+G65+G66+G67</f>
        <v>4451368</v>
      </c>
    </row>
    <row r="58" spans="1:7" ht="12.75">
      <c r="A58" s="13"/>
      <c r="B58" s="61" t="s">
        <v>100</v>
      </c>
      <c r="C58" s="62"/>
      <c r="D58" s="62"/>
      <c r="E58" s="62"/>
      <c r="F58" s="62"/>
      <c r="G58" s="13"/>
    </row>
    <row r="59" spans="1:7" ht="12.75">
      <c r="A59" s="63" t="s">
        <v>101</v>
      </c>
      <c r="B59" s="17" t="s">
        <v>102</v>
      </c>
      <c r="C59" s="18"/>
      <c r="D59" s="18"/>
      <c r="E59" s="18"/>
      <c r="F59" s="18"/>
      <c r="G59" s="19">
        <v>847163</v>
      </c>
    </row>
    <row r="60" spans="1:7" ht="12.75">
      <c r="A60" s="64" t="s">
        <v>103</v>
      </c>
      <c r="B60" s="29" t="s">
        <v>104</v>
      </c>
      <c r="C60" s="30"/>
      <c r="D60" s="30"/>
      <c r="E60" s="30"/>
      <c r="F60" s="30"/>
      <c r="G60" s="31">
        <v>50341</v>
      </c>
    </row>
    <row r="61" spans="1:7" ht="12.75">
      <c r="A61" s="64" t="s">
        <v>105</v>
      </c>
      <c r="B61" s="29" t="s">
        <v>106</v>
      </c>
      <c r="C61" s="30"/>
      <c r="D61" s="30"/>
      <c r="E61" s="30"/>
      <c r="F61" s="30"/>
      <c r="G61" s="31">
        <v>53077</v>
      </c>
    </row>
    <row r="62" spans="1:7" ht="12.75">
      <c r="A62" s="64" t="s">
        <v>107</v>
      </c>
      <c r="B62" s="29" t="s">
        <v>108</v>
      </c>
      <c r="C62" s="30"/>
      <c r="D62" s="30"/>
      <c r="E62" s="30"/>
      <c r="F62" s="30"/>
      <c r="G62" s="31">
        <v>0</v>
      </c>
    </row>
    <row r="63" spans="1:7" ht="12.75">
      <c r="A63" s="64" t="s">
        <v>109</v>
      </c>
      <c r="B63" s="29" t="s">
        <v>110</v>
      </c>
      <c r="C63" s="30"/>
      <c r="D63" s="30"/>
      <c r="E63" s="30"/>
      <c r="F63" s="30"/>
      <c r="G63" s="40">
        <v>497129</v>
      </c>
    </row>
    <row r="64" spans="1:7" ht="12.75">
      <c r="A64" s="64" t="s">
        <v>111</v>
      </c>
      <c r="B64" s="29" t="s">
        <v>112</v>
      </c>
      <c r="C64" s="30"/>
      <c r="D64" s="30"/>
      <c r="E64" s="30"/>
      <c r="F64" s="30"/>
      <c r="G64" s="31">
        <v>9037</v>
      </c>
    </row>
    <row r="65" spans="1:7" ht="12.75">
      <c r="A65" s="64" t="s">
        <v>113</v>
      </c>
      <c r="B65" s="29" t="s">
        <v>114</v>
      </c>
      <c r="C65" s="30"/>
      <c r="D65" s="30"/>
      <c r="E65" s="30"/>
      <c r="F65" s="30"/>
      <c r="G65" s="31">
        <v>376440</v>
      </c>
    </row>
    <row r="66" spans="1:7" ht="12.75">
      <c r="A66" s="64" t="s">
        <v>115</v>
      </c>
      <c r="B66" s="29" t="s">
        <v>116</v>
      </c>
      <c r="C66" s="30"/>
      <c r="D66" s="30"/>
      <c r="E66" s="30"/>
      <c r="F66" s="30"/>
      <c r="G66" s="31">
        <v>1629775</v>
      </c>
    </row>
    <row r="67" spans="1:7" ht="12.75">
      <c r="A67" s="65" t="s">
        <v>117</v>
      </c>
      <c r="B67" s="25" t="s">
        <v>118</v>
      </c>
      <c r="C67" s="26"/>
      <c r="D67" s="26"/>
      <c r="E67" s="26"/>
      <c r="F67" s="26"/>
      <c r="G67" s="27">
        <v>988406</v>
      </c>
    </row>
    <row r="68" spans="1:7" ht="12.75">
      <c r="A68" s="27"/>
      <c r="B68" s="66" t="s">
        <v>119</v>
      </c>
      <c r="C68" s="67"/>
      <c r="D68" s="67"/>
      <c r="E68" s="67"/>
      <c r="F68" s="67"/>
      <c r="G68" s="60">
        <f>G70+G79</f>
        <v>4451368</v>
      </c>
    </row>
    <row r="69" spans="1:7" ht="12.75">
      <c r="A69" s="19"/>
      <c r="B69" s="68" t="s">
        <v>100</v>
      </c>
      <c r="C69" s="69"/>
      <c r="D69" s="69"/>
      <c r="E69" s="69"/>
      <c r="F69" s="69"/>
      <c r="G69" s="13"/>
    </row>
    <row r="70" spans="1:7" ht="12.75">
      <c r="A70" s="13" t="s">
        <v>8</v>
      </c>
      <c r="B70" s="68" t="s">
        <v>120</v>
      </c>
      <c r="C70" s="69"/>
      <c r="D70" s="69"/>
      <c r="E70" s="69"/>
      <c r="F70" s="69"/>
      <c r="G70" s="11">
        <f>G71+G72+G73+G74+G75+G76</f>
        <v>4135111</v>
      </c>
    </row>
    <row r="71" spans="1:7" ht="12.75">
      <c r="A71" s="70">
        <v>1000</v>
      </c>
      <c r="B71" s="54" t="s">
        <v>121</v>
      </c>
      <c r="C71" s="55"/>
      <c r="D71" s="55"/>
      <c r="E71" s="55"/>
      <c r="F71" s="55"/>
      <c r="G71" s="56">
        <v>2276023</v>
      </c>
    </row>
    <row r="72" spans="1:7" ht="12.75">
      <c r="A72" s="70">
        <v>2000</v>
      </c>
      <c r="B72" s="54" t="s">
        <v>122</v>
      </c>
      <c r="C72" s="55"/>
      <c r="D72" s="55"/>
      <c r="E72" s="55"/>
      <c r="F72" s="55"/>
      <c r="G72" s="71">
        <v>1308015</v>
      </c>
    </row>
    <row r="73" spans="1:7" ht="12.75">
      <c r="A73" s="70">
        <v>4000</v>
      </c>
      <c r="B73" s="54" t="s">
        <v>123</v>
      </c>
      <c r="C73" s="55"/>
      <c r="D73" s="55"/>
      <c r="E73" s="55"/>
      <c r="F73" s="55"/>
      <c r="G73" s="56">
        <v>126636</v>
      </c>
    </row>
    <row r="74" spans="1:7" ht="12.75">
      <c r="A74" s="70">
        <v>3000</v>
      </c>
      <c r="B74" s="54" t="s">
        <v>124</v>
      </c>
      <c r="C74" s="55"/>
      <c r="D74" s="55"/>
      <c r="E74" s="55"/>
      <c r="F74" s="55"/>
      <c r="G74" s="56">
        <v>25081</v>
      </c>
    </row>
    <row r="75" spans="1:7" ht="12.75">
      <c r="A75" s="72">
        <v>6000</v>
      </c>
      <c r="B75" s="49" t="s">
        <v>125</v>
      </c>
      <c r="C75" s="50"/>
      <c r="D75" s="50"/>
      <c r="E75" s="50"/>
      <c r="F75" s="50"/>
      <c r="G75" s="52">
        <v>267469</v>
      </c>
    </row>
    <row r="76" spans="1:7" ht="12.75">
      <c r="A76" s="73">
        <v>7000</v>
      </c>
      <c r="B76" s="44" t="s">
        <v>126</v>
      </c>
      <c r="C76" s="45"/>
      <c r="D76" s="45"/>
      <c r="E76" s="45"/>
      <c r="F76" s="45"/>
      <c r="G76" s="46">
        <v>131887</v>
      </c>
    </row>
    <row r="77" spans="1:7" ht="12.75">
      <c r="A77" s="74"/>
      <c r="B77" s="75" t="s">
        <v>127</v>
      </c>
      <c r="C77" s="76"/>
      <c r="D77" s="76"/>
      <c r="E77" s="76"/>
      <c r="F77" s="76"/>
      <c r="G77" s="77"/>
    </row>
    <row r="78" spans="1:7" ht="12.75">
      <c r="A78" s="33"/>
      <c r="B78" s="49" t="s">
        <v>128</v>
      </c>
      <c r="C78" s="50"/>
      <c r="D78" s="50"/>
      <c r="E78" s="50"/>
      <c r="F78" s="50"/>
      <c r="G78" s="52"/>
    </row>
    <row r="79" spans="1:7" ht="12.75">
      <c r="A79" s="12" t="s">
        <v>38</v>
      </c>
      <c r="B79" s="9" t="s">
        <v>129</v>
      </c>
      <c r="C79" s="10"/>
      <c r="D79" s="10"/>
      <c r="E79" s="10"/>
      <c r="F79" s="10"/>
      <c r="G79" s="12">
        <f>G80+G81</f>
        <v>316257</v>
      </c>
    </row>
    <row r="80" spans="1:7" ht="12.75">
      <c r="A80" s="73">
        <v>5000</v>
      </c>
      <c r="B80" s="44" t="s">
        <v>130</v>
      </c>
      <c r="C80" s="45"/>
      <c r="D80" s="45"/>
      <c r="E80" s="45"/>
      <c r="F80" s="45"/>
      <c r="G80" s="46">
        <v>310006</v>
      </c>
    </row>
    <row r="81" spans="1:7" ht="12.75">
      <c r="A81" s="73">
        <v>9000</v>
      </c>
      <c r="B81" s="45" t="s">
        <v>131</v>
      </c>
      <c r="C81" s="45"/>
      <c r="D81" s="45"/>
      <c r="E81" s="45"/>
      <c r="F81" s="45"/>
      <c r="G81" s="46">
        <v>6251</v>
      </c>
    </row>
    <row r="82" spans="1:7" ht="12.75">
      <c r="A82" s="7"/>
      <c r="B82" s="50" t="s">
        <v>132</v>
      </c>
      <c r="C82" s="50"/>
      <c r="D82" s="50"/>
      <c r="E82" s="50"/>
      <c r="F82" s="50"/>
      <c r="G82" s="52"/>
    </row>
    <row r="83" spans="1:7" ht="12.75">
      <c r="A83" s="33"/>
      <c r="B83" s="15" t="s">
        <v>133</v>
      </c>
      <c r="C83" s="16"/>
      <c r="D83" s="16"/>
      <c r="E83" s="16"/>
      <c r="F83" s="16"/>
      <c r="G83" s="33">
        <f>G9-G57</f>
        <v>-268290</v>
      </c>
    </row>
    <row r="84" spans="1:7" ht="12.75">
      <c r="A84" s="14"/>
      <c r="B84" s="9" t="s">
        <v>134</v>
      </c>
      <c r="C84" s="10"/>
      <c r="D84" s="10"/>
      <c r="E84" s="10"/>
      <c r="F84" s="10"/>
      <c r="G84" s="12">
        <f>G85+G88</f>
        <v>268290</v>
      </c>
    </row>
    <row r="85" spans="1:7" ht="12.75">
      <c r="A85" s="14"/>
      <c r="B85" s="15" t="s">
        <v>135</v>
      </c>
      <c r="C85" s="16"/>
      <c r="D85" s="16"/>
      <c r="E85" s="16"/>
      <c r="F85" s="16"/>
      <c r="G85" s="14">
        <f>G86-G87</f>
        <v>556211</v>
      </c>
    </row>
    <row r="86" spans="1:7" ht="12.75">
      <c r="A86" s="31"/>
      <c r="B86" s="29" t="s">
        <v>136</v>
      </c>
      <c r="C86" s="30"/>
      <c r="D86" s="30"/>
      <c r="E86" s="30"/>
      <c r="F86" s="30"/>
      <c r="G86" s="31">
        <v>742040</v>
      </c>
    </row>
    <row r="87" spans="1:7" ht="12.75">
      <c r="A87" s="31"/>
      <c r="B87" s="29" t="s">
        <v>137</v>
      </c>
      <c r="C87" s="30"/>
      <c r="D87" s="30"/>
      <c r="E87" s="30"/>
      <c r="F87" s="30"/>
      <c r="G87" s="31">
        <v>185829</v>
      </c>
    </row>
    <row r="88" spans="1:7" ht="12.75">
      <c r="A88" s="12"/>
      <c r="B88" s="9" t="s">
        <v>138</v>
      </c>
      <c r="C88" s="10"/>
      <c r="D88" s="10"/>
      <c r="E88" s="10"/>
      <c r="F88" s="10"/>
      <c r="G88" s="12">
        <v>-287921</v>
      </c>
    </row>
    <row r="89" spans="1:7" ht="12.75">
      <c r="A89" s="78"/>
      <c r="B89" s="78"/>
      <c r="C89" s="78"/>
      <c r="D89" s="78"/>
      <c r="E89" s="78"/>
      <c r="F89" s="78"/>
      <c r="G89" s="78"/>
    </row>
    <row r="90" spans="1:7" ht="12.75">
      <c r="A90" s="78"/>
      <c r="B90" s="78"/>
      <c r="C90" s="78"/>
      <c r="D90" s="78"/>
      <c r="E90" s="78"/>
      <c r="F90" s="78"/>
      <c r="G90" s="78"/>
    </row>
    <row r="91" spans="1:7" ht="15.75">
      <c r="A91" s="81" t="s">
        <v>145</v>
      </c>
      <c r="B91" s="81"/>
      <c r="C91" s="81"/>
      <c r="D91" s="81"/>
      <c r="E91" s="81"/>
      <c r="F91" s="81"/>
      <c r="G91" s="81"/>
    </row>
    <row r="92" spans="1:7" ht="15.75">
      <c r="A92" s="81"/>
      <c r="B92" s="81" t="s">
        <v>140</v>
      </c>
      <c r="F92" s="79"/>
      <c r="G92" s="79"/>
    </row>
    <row r="93" spans="1:7" ht="15.75">
      <c r="A93" s="82"/>
      <c r="B93" s="81" t="s">
        <v>141</v>
      </c>
      <c r="F93" s="22"/>
      <c r="G93" s="22"/>
    </row>
    <row r="94" spans="1:4" ht="15.75">
      <c r="A94" s="83" t="s">
        <v>140</v>
      </c>
      <c r="B94" s="81" t="s">
        <v>142</v>
      </c>
      <c r="D94" s="81" t="s">
        <v>143</v>
      </c>
    </row>
    <row r="95" ht="15.75">
      <c r="B95" s="81" t="s">
        <v>144</v>
      </c>
    </row>
    <row r="96" spans="2:4" ht="15.75">
      <c r="B96" s="81"/>
      <c r="D96" s="81"/>
    </row>
    <row r="97" spans="2:7" ht="15.75">
      <c r="B97" s="81"/>
      <c r="F97" s="80"/>
      <c r="G97" s="80"/>
    </row>
    <row r="98" ht="15.75">
      <c r="A98" s="84"/>
    </row>
    <row r="99" ht="15.75">
      <c r="A99" s="84"/>
    </row>
  </sheetData>
  <sheetProtection/>
  <mergeCells count="4">
    <mergeCell ref="A4:G4"/>
    <mergeCell ref="A5:G5"/>
    <mergeCell ref="B7:F7"/>
    <mergeCell ref="B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PRESE</cp:lastModifiedBy>
  <cp:lastPrinted>2014-01-31T11:45:47Z</cp:lastPrinted>
  <dcterms:created xsi:type="dcterms:W3CDTF">2014-01-15T22:57:46Z</dcterms:created>
  <dcterms:modified xsi:type="dcterms:W3CDTF">2014-02-06T12:25:34Z</dcterms:modified>
  <cp:category/>
  <cp:version/>
  <cp:contentType/>
  <cp:contentStatus/>
</cp:coreProperties>
</file>