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autoCompressPictures="0"/>
  <mc:AlternateContent xmlns:mc="http://schemas.openxmlformats.org/markup-compatibility/2006">
    <mc:Choice Requires="x15">
      <x15ac:absPath xmlns:x15ac="http://schemas.microsoft.com/office/spreadsheetml/2010/11/ac" url="C:\Users\dacer_000\Desktop\darbs\Darbs 16.03.2020\Cenu aptaujas\CA-20-25 GA prakses buvdarbi Puikule\"/>
    </mc:Choice>
  </mc:AlternateContent>
  <xr:revisionPtr revIDLastSave="0" documentId="13_ncr:1_{815426BC-C7F9-41FD-93BA-55BB7EF8D154}" xr6:coauthVersionLast="45" xr6:coauthVersionMax="45" xr10:uidLastSave="{00000000-0000-0000-0000-000000000000}"/>
  <bookViews>
    <workbookView xWindow="-120" yWindow="-120" windowWidth="20730" windowHeight="11160" tabRatio="500" xr2:uid="{00000000-000D-0000-FFFF-FFFF00000000}"/>
  </bookViews>
  <sheets>
    <sheet name="BA" sheetId="1" r:id="rId1"/>
    <sheet name="IS" sheetId="2" r:id="rId2"/>
  </sheets>
  <definedNames>
    <definedName name="_xlnm.Print_Area" localSheetId="0">BA!$A$1:$D$109</definedName>
    <definedName name="_xlnm.Print_Area" localSheetId="1">IS!$A$1:$D$88</definedName>
  </definedNames>
  <calcPr calcId="191029" iterateDelta="1E-4"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D20" i="1" l="1"/>
  <c r="D19" i="1"/>
  <c r="D21" i="1"/>
  <c r="D20" i="2"/>
  <c r="D19" i="2"/>
  <c r="D18" i="2"/>
  <c r="D24" i="2"/>
</calcChain>
</file>

<file path=xl/sharedStrings.xml><?xml version="1.0" encoding="utf-8"?>
<sst xmlns="http://schemas.openxmlformats.org/spreadsheetml/2006/main" count="432" uniqueCount="243">
  <si>
    <t xml:space="preserve">Būvdarbu apjomu saraksts </t>
  </si>
  <si>
    <t>Objekta nosaukums:</t>
  </si>
  <si>
    <t>PRIMĀRAS VESELĪBAS APRŪPES INFRASTRUKTŪRAS UZLABOŠANA ŠĶIRMANTES E. ĢIMENES ĀRSTA PRAKSĒ</t>
  </si>
  <si>
    <t>Objekta adrese:</t>
  </si>
  <si>
    <t>“ĀBELES” – 13, PUIKULĒ, 
BRĪVZEMNIEKU PAGASTS, ALOJAS NOVADS</t>
  </si>
  <si>
    <t>Pasūtījuma Nr.:</t>
  </si>
  <si>
    <r>
      <rPr>
        <i/>
        <sz val="12"/>
        <rFont val="Calibri"/>
        <family val="2"/>
        <charset val="1"/>
      </rPr>
      <t xml:space="preserve">BP/2010, Pasūtītājs - </t>
    </r>
    <r>
      <rPr>
        <i/>
        <sz val="11"/>
        <rFont val="Calibri"/>
        <family val="1"/>
        <charset val="1"/>
      </rPr>
      <t xml:space="preserve">ALOJAS NOVADA DOME
</t>
    </r>
    <r>
      <rPr>
        <i/>
        <sz val="12"/>
        <rFont val="Calibri"/>
        <family val="2"/>
        <charset val="1"/>
      </rPr>
      <t>JŪRAS IELA 13, ALOJA, ALOJAS NOVADS, LV-4064</t>
    </r>
  </si>
  <si>
    <r>
      <rPr>
        <sz val="10"/>
        <rFont val="Arial"/>
      </rPr>
      <t xml:space="preserve">Apjomi sastādīti, pamatojoties uz </t>
    </r>
    <r>
      <rPr>
        <u/>
        <sz val="10"/>
        <rFont val="Arial"/>
        <family val="2"/>
        <charset val="186"/>
      </rPr>
      <t xml:space="preserve">    AR   </t>
    </r>
    <r>
      <rPr>
        <sz val="12"/>
        <color rgb="FF000000"/>
        <rFont val="Calibri"/>
        <family val="2"/>
        <charset val="1"/>
      </rPr>
      <t>daļas rasējumem.</t>
    </r>
  </si>
  <si>
    <t>N. p.k.</t>
  </si>
  <si>
    <t>Darbu nosaukums</t>
  </si>
  <si>
    <t>Mērvienība</t>
  </si>
  <si>
    <t>Daudzums</t>
  </si>
  <si>
    <t>1.</t>
  </si>
  <si>
    <t>Teritorija:</t>
  </si>
  <si>
    <t>1.1</t>
  </si>
  <si>
    <t>Betona bruģakmeņa seguma veidošana:</t>
  </si>
  <si>
    <t>1.1.1</t>
  </si>
  <si>
    <t>Betona bruģakmens Prizma 5</t>
  </si>
  <si>
    <t>m2</t>
  </si>
  <si>
    <t>1.1.2</t>
  </si>
  <si>
    <t>Dolomīta šķembu izsijas (32mm)</t>
  </si>
  <si>
    <t>1.1.3</t>
  </si>
  <si>
    <t>Nesaistītu minerālmateriālu pamata nesošā virkārta (0/45), rupja grants</t>
  </si>
  <si>
    <t>1.1.4</t>
  </si>
  <si>
    <t>Salizturīga kārta, drenējoša smilts</t>
  </si>
  <si>
    <t>1.1.5</t>
  </si>
  <si>
    <t>Bruģakmens atstarpes aizpildīšana ar sijātu smilti</t>
  </si>
  <si>
    <t>1.2.</t>
  </si>
  <si>
    <t>Apmales uzstādīšana:</t>
  </si>
  <si>
    <t>1.2.1</t>
  </si>
  <si>
    <t>Ietvju apmale 8 (1000x200x80mm)</t>
  </si>
  <si>
    <t>m</t>
  </si>
  <si>
    <t>1.2.2</t>
  </si>
  <si>
    <t>Slīpā apmale</t>
  </si>
  <si>
    <t>1.2.3</t>
  </si>
  <si>
    <t>Apmales apbetonēšana</t>
  </si>
  <si>
    <t>1.3.</t>
  </si>
  <si>
    <t>Zāliena atjaunošana:</t>
  </si>
  <si>
    <t>1.3.1</t>
  </si>
  <si>
    <t>Sēts daudzgadīgs zāliens</t>
  </si>
  <si>
    <t>1.3.2</t>
  </si>
  <si>
    <t>Auglīgā augsne</t>
  </si>
  <si>
    <t>gab.</t>
  </si>
  <si>
    <t>Demontāžas darbi:</t>
  </si>
  <si>
    <t>Balkona metāla margas demontāža</t>
  </si>
  <si>
    <t>Balkona betona izlīdzinošās kārtas demontāža</t>
  </si>
  <si>
    <t>Paneļa posma demontāža</t>
  </si>
  <si>
    <t>Betona sliekšņa demontāža</t>
  </si>
  <si>
    <t>3.1.</t>
  </si>
  <si>
    <t>3.1.1</t>
  </si>
  <si>
    <t>kg</t>
  </si>
  <si>
    <t>3.1.2</t>
  </si>
  <si>
    <t>3.1.3</t>
  </si>
  <si>
    <t>m3</t>
  </si>
  <si>
    <t>3.1.4</t>
  </si>
  <si>
    <t>3.1.5</t>
  </si>
  <si>
    <t>3.1.6</t>
  </si>
  <si>
    <t>Hidroizolācija – bitumena mastika (2.kārtās)</t>
  </si>
  <si>
    <t>3.1.7</t>
  </si>
  <si>
    <t>Montāžas un palīgmateriāli, stiprinājumi, enkurojumi u.c. nepieciešamie materiāli atbilstoši ražotāja tehnoloģijai</t>
  </si>
  <si>
    <t>kpl</t>
  </si>
  <si>
    <t>3.2.</t>
  </si>
  <si>
    <t>3.2.1</t>
  </si>
  <si>
    <t>3.2.2</t>
  </si>
  <si>
    <t>3.2.3</t>
  </si>
  <si>
    <t>3.2.4</t>
  </si>
  <si>
    <t>Balkona remontdarbi:</t>
  </si>
  <si>
    <t>4.1.</t>
  </si>
  <si>
    <t>Balkona remontdarbi tehniskā stāvokļa uzlabošanai:</t>
  </si>
  <si>
    <t>4.1.1</t>
  </si>
  <si>
    <t>Notīrīt betona kustīgas daļas</t>
  </si>
  <si>
    <t>4.1.2</t>
  </si>
  <si>
    <t>Notīrīt stiegrojumu no korozijas</t>
  </si>
  <si>
    <t>4.1.3</t>
  </si>
  <si>
    <t>Apstrādāt stiegrojumu ar pretkorozijas aizsardzības līdzekļi</t>
  </si>
  <si>
    <t>4.1.4</t>
  </si>
  <si>
    <t>Plātnes stūros piemetināt jauno stiegrojumu</t>
  </si>
  <si>
    <t>4.1.5</t>
  </si>
  <si>
    <t>Atjaunot betona slāni</t>
  </si>
  <si>
    <t>4.1.6</t>
  </si>
  <si>
    <t>Izveidot jauno betona izlīdzinošo kārtu (50mm)</t>
  </si>
  <si>
    <t>4.1.7</t>
  </si>
  <si>
    <t>Uzklāt salizturīgo līmi (Knauf K4 līme)</t>
  </si>
  <si>
    <t>4.1.8</t>
  </si>
  <si>
    <t>Uzklāt flīžu ieklājumu (ROCK pēc RAKO kataloga)</t>
  </si>
  <si>
    <t>4.1.9</t>
  </si>
  <si>
    <t>4.2.</t>
  </si>
  <si>
    <t>Balkona margas uzstādīšana, metinot pie esošā tērauda leņķi:</t>
  </si>
  <si>
    <t>4.2.1</t>
  </si>
  <si>
    <t>Balkona metāla marga, ø40mm</t>
  </si>
  <si>
    <t>4.2.2</t>
  </si>
  <si>
    <t>Metāla stienis, ø15mm</t>
  </si>
  <si>
    <t>4.2.3</t>
  </si>
  <si>
    <t>Metāla stabs 40x40x1060mm</t>
  </si>
  <si>
    <t>4.2.4</t>
  </si>
  <si>
    <t>Telpas Nr. 2 kosmētiskais remonts:</t>
  </si>
  <si>
    <t>5.1.</t>
  </si>
  <si>
    <t>Sienas apdare:</t>
  </si>
  <si>
    <t>5.1.1</t>
  </si>
  <si>
    <t>Esošās sienas attīrīšana no tapetēm</t>
  </si>
  <si>
    <t>5.1.2</t>
  </si>
  <si>
    <t>5.1.3</t>
  </si>
  <si>
    <t>5.1.4</t>
  </si>
  <si>
    <t>Sienas gruntēšana ar CAPAROL CTS 605 Putzgrund weiss zemapmetuma grunti</t>
  </si>
  <si>
    <t>5.1.5</t>
  </si>
  <si>
    <t>Sienas krāsošana ar Caparol Classic mazgājamo krāsu</t>
  </si>
  <si>
    <t>5.2.</t>
  </si>
  <si>
    <t>Grīdas apdare:</t>
  </si>
  <si>
    <t>5.2.1</t>
  </si>
  <si>
    <t>Esošās grīdas attīrīšana no veca grīdas seguma</t>
  </si>
  <si>
    <t>5.2.2</t>
  </si>
  <si>
    <t>Linoleja līmes uzklāšana (Bostic Linotac LT)</t>
  </si>
  <si>
    <t>5.2.3</t>
  </si>
  <si>
    <t>Jauna linoleja uzklāšana (Spark V01 pēc Tarkett kataloga)</t>
  </si>
  <si>
    <t>5.3.</t>
  </si>
  <si>
    <t>Griestu apdare:</t>
  </si>
  <si>
    <t>5.3.1</t>
  </si>
  <si>
    <t>Griestu attīrīšana no vecas apdares</t>
  </si>
  <si>
    <t>5.3.2</t>
  </si>
  <si>
    <r>
      <rPr>
        <sz val="12"/>
        <color rgb="FF000000"/>
        <rFont val="Calibri"/>
        <family val="2"/>
        <charset val="1"/>
      </rPr>
      <t xml:space="preserve">Griestu špaktelēšana </t>
    </r>
    <r>
      <rPr>
        <sz val="12"/>
        <color rgb="FF000000"/>
        <rFont val="Calibri"/>
        <family val="2"/>
        <charset val="1"/>
      </rPr>
      <t xml:space="preserve"> ar Knauf Super Finish</t>
    </r>
  </si>
  <si>
    <t>5.3.3</t>
  </si>
  <si>
    <t>Griestu gruntēšana pirms krāsošanās ar KNAUF Tiefengrund universāla grunts</t>
  </si>
  <si>
    <t>5.3.4</t>
  </si>
  <si>
    <t>Griestu krāsošana ar VIVACOLOR 3 AP (matēta)</t>
  </si>
  <si>
    <t>5.4.</t>
  </si>
  <si>
    <t>Durvju un logu uzstādīšana:</t>
  </si>
  <si>
    <t>5.4.1</t>
  </si>
  <si>
    <t>Paneļa posma pastiprināšana ar metāla plāsnēm un enkurojumu</t>
  </si>
  <si>
    <t>5.4.2</t>
  </si>
  <si>
    <t>5.4.3</t>
  </si>
  <si>
    <t>5.4.4</t>
  </si>
  <si>
    <t>Cinkotās skārdu ārējas palodzes uzstādīšana</t>
  </si>
  <si>
    <t>5.4.5</t>
  </si>
  <si>
    <t>Iekšējas palodzes uzstādīšana</t>
  </si>
  <si>
    <t>5.4.6</t>
  </si>
  <si>
    <t>Ailes iekšējas apdares uzklāšana</t>
  </si>
  <si>
    <t>5.4.7</t>
  </si>
  <si>
    <t>Ailes ārējas apdares uzklāšana</t>
  </si>
  <si>
    <t>5.4.8</t>
  </si>
  <si>
    <t>Metāla sliekšņa uzstādīšana</t>
  </si>
  <si>
    <t>5.4.9</t>
  </si>
  <si>
    <t>Piezīmes:</t>
  </si>
  <si>
    <t>1.Būvdarbu apjomu sarakstu skatīt kopā ar projekta dokumentāciju un grafisko daļu.</t>
  </si>
  <si>
    <t>2. Izstrādājot piedāvājumu, būvuzņēmējam rūpīgi jāpārskata projekts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</si>
  <si>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3. Materiālu komplektāciju veikt atbilstoši izstrādātajam projektam, ražotājfirmu un LR normatīvo aktu nosacījumiem.</t>
  </si>
  <si>
    <t>4. Projektā uzrādītos materiālus iespējams aizvietot ar līdzvērtīgiem, Latvijā sertificētiem attiecīgās nozares materiāliem.</t>
  </si>
  <si>
    <t>5. Visi dati būvdarbu apjomu sarakstā doti orientējoši tāmes sagatavošanai. Būvdarbu apjomi var tikt mainīti, saskaņojot  izmaiņas ar pasūtītāju, būvuzraugu un autoruzraugu.</t>
  </si>
  <si>
    <t>6. 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 iekārtām un materiāliem.</t>
  </si>
  <si>
    <t>Sijāts smiltis</t>
  </si>
  <si>
    <t>3kg/100m2</t>
  </si>
  <si>
    <t>Balkons:</t>
  </si>
  <si>
    <t>Pretkorozijas aizsardzības līdzeklis</t>
  </si>
  <si>
    <t>Stiegrojums</t>
  </si>
  <si>
    <t>Betons</t>
  </si>
  <si>
    <t>Betons (Betona izlīdzinoša kārta)</t>
  </si>
  <si>
    <t>Salizturīga līme (Knauf K4 līme)</t>
  </si>
  <si>
    <t>Flīzes (ROCK pēc RAKO kataloga)</t>
  </si>
  <si>
    <t>Špaktele Knauf Super Finish</t>
  </si>
  <si>
    <t xml:space="preserve"> CAPAROL CTS 605 Putzgrund weiss zemapmetuma grunts</t>
  </si>
  <si>
    <t>Caparol Classic mazgājama krāsa</t>
  </si>
  <si>
    <t>l</t>
  </si>
  <si>
    <t>Linoleja līme Bostik Linotac LT</t>
  </si>
  <si>
    <t>Linolejs (Spark V01 pēc Tarkett kataloga)</t>
  </si>
  <si>
    <t>KNAUF Tiefengrund universāla grunts</t>
  </si>
  <si>
    <t>VIVACOLOR 3 AP matēta griestu krāsa</t>
  </si>
  <si>
    <t>Durvis un logs:</t>
  </si>
  <si>
    <t>Cinkotā skārda palodze</t>
  </si>
  <si>
    <t>Iekšēja palodze</t>
  </si>
  <si>
    <t>Ailes iekšēja apdare</t>
  </si>
  <si>
    <t>Ailes ārēja apdare</t>
  </si>
  <si>
    <t>Metāla slieksnis</t>
  </si>
  <si>
    <t>1.Materiālu specifikāciju skatīt kopā ar projekta dokumentāciju un grafisko daļu.</t>
  </si>
  <si>
    <t>Nesaistītu minerālmateriālu pamata nesošā virskārta (0/45), rupja grants</t>
  </si>
  <si>
    <t>Dolomīta šķembu izsijas (32mm), h=0,05m</t>
  </si>
  <si>
    <t>gb</t>
  </si>
  <si>
    <t>Blietēta grunts E=45MPa</t>
  </si>
  <si>
    <t>Blietētu šķembu pabērums E=90Ma</t>
  </si>
  <si>
    <t>Pamata iebetonēšana, betons B25/30</t>
  </si>
  <si>
    <t>Stiegrojuma sieta uzstādīšana D10, 150*150 1320*1000</t>
  </si>
  <si>
    <t>Stiegrojuma sieta uzstādīšana D10, 200*200, 1320*1260 2gb.</t>
  </si>
  <si>
    <t>Stiegrojuma sieta uzstādīšana D10, 100*100, 1320*340</t>
  </si>
  <si>
    <t>Kabeļa montāža S-1 sadalē, ievilkšana, dzīslu apdare, kabeļu marķēšana, stiprināšana ieskaitot visus nepieciešamos darbus un materiālus</t>
  </si>
  <si>
    <t>NYM-J-3x2.5</t>
  </si>
  <si>
    <t>Pacēlāja pamati:</t>
  </si>
  <si>
    <t>Vītņstienis cinkots M20, L=1000</t>
  </si>
  <si>
    <t>Kvadrātpofila 80*80*5 montāža</t>
  </si>
  <si>
    <t>Metāla loksne 1200*300*5</t>
  </si>
  <si>
    <t>Metāla vārtiņi pie pacēlāja</t>
  </si>
  <si>
    <t>Vertikālais pacēlājs:</t>
  </si>
  <si>
    <t>Ratiņkrēslu pacelšanas mehānisma Zanits , VPV-200</t>
  </si>
  <si>
    <t>Pacēlāja pamatu ierīkošana:</t>
  </si>
  <si>
    <t>3.1.8</t>
  </si>
  <si>
    <t>3.1.9</t>
  </si>
  <si>
    <t>3.1.10</t>
  </si>
  <si>
    <t>3.1.11</t>
  </si>
  <si>
    <t>2.1</t>
  </si>
  <si>
    <t>2.2</t>
  </si>
  <si>
    <t>2.3</t>
  </si>
  <si>
    <t>2.4</t>
  </si>
  <si>
    <t>2.5</t>
  </si>
  <si>
    <t>Pacēlāja uzstādīšana:</t>
  </si>
  <si>
    <t>Vertikālā pacēlāja uzstādīšana:</t>
  </si>
  <si>
    <t>Ratiņkrēslu pacēlājs no Zanits , VPV-200</t>
  </si>
  <si>
    <t>4.2.5</t>
  </si>
  <si>
    <t>4.1</t>
  </si>
  <si>
    <t>4.2</t>
  </si>
  <si>
    <t>4.3</t>
  </si>
  <si>
    <t>4.4</t>
  </si>
  <si>
    <t>4.5</t>
  </si>
  <si>
    <t>4.6</t>
  </si>
  <si>
    <t>4.7</t>
  </si>
  <si>
    <t>4.8</t>
  </si>
  <si>
    <t>4.9</t>
  </si>
  <si>
    <t>4.10</t>
  </si>
  <si>
    <t>4.11</t>
  </si>
  <si>
    <t>1.2</t>
  </si>
  <si>
    <t>1.3</t>
  </si>
  <si>
    <t>1.4</t>
  </si>
  <si>
    <t>1.5</t>
  </si>
  <si>
    <t>1.6</t>
  </si>
  <si>
    <t>1.7</t>
  </si>
  <si>
    <t>1.8</t>
  </si>
  <si>
    <t>1.9</t>
  </si>
  <si>
    <t>2.6</t>
  </si>
  <si>
    <t>2.7</t>
  </si>
  <si>
    <t>2.8</t>
  </si>
  <si>
    <t>2.9</t>
  </si>
  <si>
    <t>2.10</t>
  </si>
  <si>
    <t>2.11</t>
  </si>
  <si>
    <t>3.1</t>
  </si>
  <si>
    <t>3.2</t>
  </si>
  <si>
    <t>3.3</t>
  </si>
  <si>
    <t>3.4</t>
  </si>
  <si>
    <t xml:space="preserve">Balkona PVC D1 durvis </t>
  </si>
  <si>
    <t xml:space="preserve">PVC logs L1 </t>
  </si>
  <si>
    <t>Sienas  lokāla pieslīpēšana</t>
  </si>
  <si>
    <t xml:space="preserve">Balkona PVC D1 durvju uzstādīšana  </t>
  </si>
  <si>
    <t xml:space="preserve">PVC logu L1 uzstādīšana </t>
  </si>
  <si>
    <t>Materiālu specifikācija, apjomi</t>
  </si>
  <si>
    <t>Esošās koka balkona durvju, iekšdurvju un logu demontāža</t>
  </si>
  <si>
    <t>Iekšējās koka durvju uzstādīšana</t>
  </si>
  <si>
    <t>Koka durvis</t>
  </si>
  <si>
    <t>5.4.10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</si>
</sst>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d/yyyy"/>
    <numFmt numFmtId="165" formatCode="0.000"/>
    <numFmt numFmtId="166" formatCode="0.0"/>
    <numFmt numFmtId="167" formatCode="#,###.00"/>
  </numFmts>
  <fonts count="15" x14ac:knownFonts="1">
    <font>
      <sz val="12"/>
      <color rgb="FF000000"/>
      <name val="Calibri"/>
      <family val="2"/>
      <charset val="1"/>
    </font>
    <font>
      <sz val="10"/>
      <name val="Arial"/>
    </font>
    <font>
      <sz val="10"/>
      <name val="Arial"/>
      <family val="2"/>
      <charset val="204"/>
    </font>
    <font>
      <sz val="12"/>
      <name val="Calibri"/>
      <family val="2"/>
      <charset val="1"/>
    </font>
    <font>
      <b/>
      <sz val="12"/>
      <name val="Calibri"/>
      <family val="2"/>
      <charset val="1"/>
    </font>
    <font>
      <b/>
      <i/>
      <sz val="12"/>
      <name val="Calibri"/>
      <family val="2"/>
      <charset val="1"/>
    </font>
    <font>
      <i/>
      <sz val="12"/>
      <name val="Calibri"/>
      <family val="2"/>
      <charset val="1"/>
    </font>
    <font>
      <i/>
      <sz val="11"/>
      <name val="Calibri"/>
      <family val="1"/>
      <charset val="1"/>
    </font>
    <font>
      <u/>
      <sz val="10"/>
      <name val="Arial"/>
      <family val="2"/>
      <charset val="186"/>
    </font>
    <font>
      <b/>
      <i/>
      <u/>
      <sz val="12"/>
      <name val="Calibri"/>
      <family val="2"/>
      <charset val="1"/>
    </font>
    <font>
      <b/>
      <i/>
      <u/>
      <sz val="12"/>
      <color rgb="FF000000"/>
      <name val="Calibri"/>
      <family val="2"/>
      <charset val="1"/>
    </font>
    <font>
      <u/>
      <sz val="12"/>
      <color theme="10"/>
      <name val="Calibri"/>
      <family val="2"/>
      <charset val="1"/>
    </font>
    <font>
      <u/>
      <sz val="12"/>
      <color theme="11"/>
      <name val="Calibri"/>
      <family val="2"/>
      <charset val="1"/>
    </font>
    <font>
      <sz val="8"/>
      <name val="Calibri"/>
      <family val="2"/>
      <charset val="1"/>
    </font>
    <font>
      <b/>
      <sz val="12"/>
      <color rgb="FF000000"/>
      <name val="Calibri"/>
      <family val="2"/>
      <charset val="186"/>
    </font>
  </fonts>
  <fills count="6">
    <fill>
      <patternFill patternType="none"/>
    </fill>
    <fill>
      <patternFill patternType="gray125"/>
    </fill>
    <fill>
      <patternFill patternType="solid">
        <fgColor rgb="FFFFFFFF"/>
        <bgColor rgb="FFEBF1DE"/>
      </patternFill>
    </fill>
    <fill>
      <patternFill patternType="solid">
        <fgColor theme="6" tint="0.39997558519241921"/>
        <bgColor indexed="64"/>
      </patternFill>
    </fill>
    <fill>
      <patternFill patternType="solid">
        <fgColor theme="6" tint="0.39997558519241921"/>
        <bgColor rgb="FFEBF1DE"/>
      </patternFill>
    </fill>
    <fill>
      <patternFill patternType="solid">
        <fgColor theme="0"/>
        <bgColor rgb="FFEBF1DE"/>
      </patternFill>
    </fill>
  </fills>
  <borders count="6">
    <border>
      <left/>
      <right/>
      <top/>
      <bottom/>
      <diagonal/>
    </border>
    <border>
      <left/>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s>
  <cellStyleXfs count="39">
    <xf numFmtId="0" fontId="0" fillId="0" borderId="0"/>
    <xf numFmtId="0" fontId="2" fillId="0" borderId="0"/>
    <xf numFmtId="0" fontId="2" fillId="0" borderId="0"/>
    <xf numFmtId="0" fontId="2" fillId="0" borderId="0"/>
    <xf numFmtId="0" fontId="2"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85">
    <xf numFmtId="0" fontId="0" fillId="0" borderId="0" xfId="0"/>
    <xf numFmtId="0" fontId="0" fillId="0" borderId="0" xfId="0" applyFont="1"/>
    <xf numFmtId="0" fontId="3" fillId="0" borderId="0" xfId="0" applyFont="1" applyAlignment="1">
      <alignment vertical="center"/>
    </xf>
    <xf numFmtId="0" fontId="3" fillId="0" borderId="0" xfId="3" applyFont="1" applyAlignment="1">
      <alignment horizontal="left" vertical="center"/>
    </xf>
    <xf numFmtId="0" fontId="4" fillId="0" borderId="0" xfId="3" applyFont="1" applyAlignment="1">
      <alignment horizontal="center" vertical="center"/>
    </xf>
    <xf numFmtId="0" fontId="3" fillId="0" borderId="1" xfId="3" applyFont="1" applyBorder="1" applyAlignment="1">
      <alignment horizontal="left" vertical="center"/>
    </xf>
    <xf numFmtId="0" fontId="3" fillId="0" borderId="0" xfId="0" applyFont="1" applyAlignment="1">
      <alignment horizontal="center" vertical="center"/>
    </xf>
    <xf numFmtId="0" fontId="2" fillId="0" borderId="0" xfId="2" applyFont="1" applyBorder="1" applyAlignment="1">
      <alignment horizontal="left" vertical="center"/>
    </xf>
    <xf numFmtId="0" fontId="3" fillId="0" borderId="1" xfId="0" applyFont="1" applyBorder="1" applyAlignment="1">
      <alignment horizontal="center" vertical="center"/>
    </xf>
    <xf numFmtId="0" fontId="4" fillId="0" borderId="5" xfId="2" applyFont="1" applyBorder="1" applyAlignment="1">
      <alignment horizontal="center" vertical="center" wrapText="1"/>
    </xf>
    <xf numFmtId="0" fontId="3" fillId="0" borderId="5" xfId="2" applyFont="1" applyBorder="1" applyAlignment="1">
      <alignment horizontal="center" vertical="center" wrapText="1"/>
    </xf>
    <xf numFmtId="0" fontId="9" fillId="0" borderId="5" xfId="0" applyFont="1" applyBorder="1" applyAlignment="1">
      <alignment horizontal="left" vertical="center" wrapText="1"/>
    </xf>
    <xf numFmtId="2" fontId="3" fillId="0" borderId="5" xfId="2" applyNumberFormat="1" applyFont="1" applyBorder="1" applyAlignment="1">
      <alignment horizontal="center" vertical="center" wrapText="1"/>
    </xf>
    <xf numFmtId="0" fontId="3" fillId="0" borderId="5" xfId="0" applyFont="1" applyBorder="1" applyAlignment="1">
      <alignment horizontal="right" vertical="center" wrapText="1"/>
    </xf>
    <xf numFmtId="0" fontId="0" fillId="2" borderId="5" xfId="0" applyFont="1" applyFill="1" applyBorder="1" applyAlignment="1">
      <alignment horizontal="right" wrapText="1"/>
    </xf>
    <xf numFmtId="0" fontId="3" fillId="2" borderId="5" xfId="0" applyFont="1" applyFill="1" applyBorder="1" applyAlignment="1">
      <alignment horizontal="center" vertical="center" wrapText="1"/>
    </xf>
    <xf numFmtId="0" fontId="3" fillId="2" borderId="5" xfId="2" applyFont="1" applyFill="1" applyBorder="1" applyAlignment="1">
      <alignment horizontal="center" vertical="center" wrapText="1"/>
    </xf>
    <xf numFmtId="0" fontId="10" fillId="2" borderId="5" xfId="0" applyFont="1" applyFill="1" applyBorder="1" applyAlignment="1">
      <alignment horizontal="left" wrapText="1"/>
    </xf>
    <xf numFmtId="2" fontId="3" fillId="2" borderId="5" xfId="2" applyNumberFormat="1" applyFont="1" applyFill="1" applyBorder="1" applyAlignment="1">
      <alignment horizontal="center" vertical="center" wrapText="1"/>
    </xf>
    <xf numFmtId="2" fontId="0" fillId="2" borderId="5" xfId="0" applyNumberFormat="1" applyFont="1" applyFill="1" applyBorder="1" applyAlignment="1">
      <alignment horizontal="center"/>
    </xf>
    <xf numFmtId="165" fontId="0" fillId="2" borderId="5" xfId="0" applyNumberFormat="1" applyFont="1" applyFill="1" applyBorder="1" applyAlignment="1">
      <alignment horizontal="center"/>
    </xf>
    <xf numFmtId="0" fontId="0" fillId="2" borderId="5" xfId="0" applyFont="1" applyFill="1" applyBorder="1" applyAlignment="1">
      <alignment horizontal="center" vertical="center" wrapText="1"/>
    </xf>
    <xf numFmtId="166" fontId="3" fillId="2" borderId="5" xfId="2" applyNumberFormat="1" applyFont="1" applyFill="1" applyBorder="1" applyAlignment="1">
      <alignment horizontal="center" vertical="center" wrapText="1"/>
    </xf>
    <xf numFmtId="2" fontId="0" fillId="0" borderId="5" xfId="0" applyNumberFormat="1" applyFont="1" applyBorder="1" applyAlignment="1">
      <alignment horizontal="center"/>
    </xf>
    <xf numFmtId="0" fontId="0" fillId="2" borderId="5" xfId="0" applyFont="1" applyFill="1" applyBorder="1" applyAlignment="1">
      <alignment horizontal="left" wrapText="1"/>
    </xf>
    <xf numFmtId="166" fontId="0" fillId="2" borderId="5" xfId="0" applyNumberFormat="1" applyFont="1" applyFill="1" applyBorder="1" applyAlignment="1">
      <alignment horizontal="center" vertical="center"/>
    </xf>
    <xf numFmtId="2" fontId="0" fillId="2" borderId="5" xfId="0" applyNumberFormat="1" applyFont="1" applyFill="1" applyBorder="1" applyAlignment="1">
      <alignment horizontal="center" vertical="center"/>
    </xf>
    <xf numFmtId="0" fontId="0" fillId="2" borderId="5" xfId="0" applyFont="1" applyFill="1" applyBorder="1" applyAlignment="1">
      <alignment horizontal="center" vertical="center"/>
    </xf>
    <xf numFmtId="0" fontId="0" fillId="2" borderId="5" xfId="0" applyFont="1" applyFill="1" applyBorder="1" applyAlignment="1">
      <alignment horizontal="right" vertical="center" wrapText="1"/>
    </xf>
    <xf numFmtId="11" fontId="0" fillId="0" borderId="0" xfId="0" applyNumberFormat="1" applyFont="1" applyBorder="1" applyAlignment="1">
      <alignment horizontal="left" vertical="top" wrapText="1"/>
    </xf>
    <xf numFmtId="0" fontId="4" fillId="0" borderId="0" xfId="4" applyFont="1" applyAlignment="1">
      <alignment horizontal="left" vertical="center" wrapText="1"/>
    </xf>
    <xf numFmtId="0" fontId="3" fillId="0" borderId="0" xfId="4" applyFont="1" applyBorder="1" applyAlignment="1">
      <alignment horizontal="center" vertical="center"/>
    </xf>
    <xf numFmtId="0" fontId="4" fillId="0" borderId="0" xfId="4" applyFont="1" applyAlignment="1">
      <alignment horizontal="left" vertical="center"/>
    </xf>
    <xf numFmtId="0" fontId="3" fillId="0" borderId="0" xfId="4" applyFont="1" applyAlignment="1">
      <alignment horizontal="left" vertical="center" wrapText="1"/>
    </xf>
    <xf numFmtId="0" fontId="3" fillId="0" borderId="0" xfId="4" applyFont="1" applyAlignment="1">
      <alignment horizontal="center" vertical="center"/>
    </xf>
    <xf numFmtId="0" fontId="3" fillId="0" borderId="0" xfId="4" applyFont="1" applyBorder="1" applyAlignment="1">
      <alignment horizontal="center" vertical="center" wrapText="1"/>
    </xf>
    <xf numFmtId="0" fontId="3" fillId="3" borderId="5" xfId="2" applyFont="1" applyFill="1" applyBorder="1" applyAlignment="1">
      <alignment horizontal="center" vertical="center" wrapText="1"/>
    </xf>
    <xf numFmtId="0" fontId="0" fillId="4" borderId="5" xfId="0" applyFont="1" applyFill="1" applyBorder="1" applyAlignment="1">
      <alignment horizontal="right" wrapText="1"/>
    </xf>
    <xf numFmtId="0" fontId="3" fillId="4" borderId="5" xfId="0" applyFont="1" applyFill="1" applyBorder="1" applyAlignment="1">
      <alignment horizontal="center" vertical="center" wrapText="1"/>
    </xf>
    <xf numFmtId="2" fontId="3" fillId="4" borderId="5" xfId="2" applyNumberFormat="1" applyFont="1" applyFill="1" applyBorder="1" applyAlignment="1">
      <alignment horizontal="center" vertical="center" wrapText="1"/>
    </xf>
    <xf numFmtId="0" fontId="3" fillId="3" borderId="5" xfId="0" applyFont="1" applyFill="1" applyBorder="1" applyAlignment="1">
      <alignment horizontal="right" vertical="center" wrapText="1"/>
    </xf>
    <xf numFmtId="2" fontId="3" fillId="3" borderId="5" xfId="2" applyNumberFormat="1" applyFont="1" applyFill="1" applyBorder="1" applyAlignment="1">
      <alignment horizontal="center" vertical="center" wrapText="1"/>
    </xf>
    <xf numFmtId="0" fontId="3" fillId="4" borderId="5" xfId="2" applyFont="1" applyFill="1" applyBorder="1" applyAlignment="1">
      <alignment horizontal="center" vertical="center" wrapText="1"/>
    </xf>
    <xf numFmtId="2" fontId="0" fillId="3" borderId="5" xfId="0" applyNumberFormat="1" applyFont="1" applyFill="1" applyBorder="1" applyAlignment="1">
      <alignment horizontal="center"/>
    </xf>
    <xf numFmtId="2" fontId="0" fillId="4" borderId="5" xfId="0" applyNumberFormat="1" applyFont="1" applyFill="1" applyBorder="1" applyAlignment="1">
      <alignment horizontal="center"/>
    </xf>
    <xf numFmtId="166" fontId="0" fillId="4" borderId="5" xfId="0" applyNumberFormat="1" applyFont="1" applyFill="1" applyBorder="1" applyAlignment="1">
      <alignment horizontal="center" vertical="center"/>
    </xf>
    <xf numFmtId="0" fontId="0" fillId="4" borderId="5" xfId="0" applyFont="1" applyFill="1" applyBorder="1" applyAlignment="1">
      <alignment horizontal="left" wrapText="1"/>
    </xf>
    <xf numFmtId="0" fontId="10" fillId="4" borderId="5" xfId="0" applyFont="1" applyFill="1" applyBorder="1" applyAlignment="1">
      <alignment horizontal="left" wrapText="1"/>
    </xf>
    <xf numFmtId="0" fontId="3" fillId="5" borderId="5" xfId="2"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0" xfId="4" applyFont="1" applyBorder="1" applyAlignment="1">
      <alignment horizontal="left" vertical="center" wrapText="1"/>
    </xf>
    <xf numFmtId="14" fontId="0" fillId="0" borderId="0" xfId="0" applyNumberFormat="1" applyFont="1"/>
    <xf numFmtId="0" fontId="3" fillId="0" borderId="5" xfId="2" applyFont="1" applyFill="1" applyBorder="1" applyAlignment="1">
      <alignment horizontal="center" vertical="center" wrapText="1"/>
    </xf>
    <xf numFmtId="0" fontId="0" fillId="0" borderId="5" xfId="0" applyFont="1" applyFill="1" applyBorder="1" applyAlignment="1">
      <alignment horizontal="right" wrapText="1"/>
    </xf>
    <xf numFmtId="0" fontId="3" fillId="0" borderId="5" xfId="0" applyFont="1" applyFill="1" applyBorder="1" applyAlignment="1">
      <alignment horizontal="center" vertical="center" wrapText="1"/>
    </xf>
    <xf numFmtId="2" fontId="0" fillId="0" borderId="5" xfId="0" applyNumberFormat="1" applyFont="1" applyFill="1" applyBorder="1" applyAlignment="1">
      <alignment horizontal="center"/>
    </xf>
    <xf numFmtId="0" fontId="0" fillId="0" borderId="0" xfId="0" applyFont="1" applyFill="1"/>
    <xf numFmtId="0" fontId="0" fillId="0" borderId="5" xfId="0" applyFont="1" applyFill="1" applyBorder="1" applyAlignment="1">
      <alignment horizontal="left" wrapText="1"/>
    </xf>
    <xf numFmtId="166" fontId="0" fillId="0" borderId="5"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10" fillId="0" borderId="5" xfId="0" applyFont="1" applyFill="1" applyBorder="1" applyAlignment="1">
      <alignment horizontal="left" wrapText="1"/>
    </xf>
    <xf numFmtId="0" fontId="0" fillId="3" borderId="5" xfId="0" applyFont="1" applyFill="1" applyBorder="1" applyAlignment="1">
      <alignment horizontal="right" wrapText="1"/>
    </xf>
    <xf numFmtId="0" fontId="3" fillId="3" borderId="5" xfId="0" applyFont="1" applyFill="1" applyBorder="1" applyAlignment="1">
      <alignment horizontal="center" vertical="center" wrapText="1"/>
    </xf>
    <xf numFmtId="2" fontId="0" fillId="0" borderId="5" xfId="0" applyNumberFormat="1" applyFont="1" applyFill="1" applyBorder="1" applyAlignment="1">
      <alignment horizontal="center" vertical="center"/>
    </xf>
    <xf numFmtId="166" fontId="0" fillId="0" borderId="5" xfId="0" applyNumberFormat="1" applyFont="1" applyFill="1" applyBorder="1" applyAlignment="1">
      <alignment horizontal="center"/>
    </xf>
    <xf numFmtId="0" fontId="0" fillId="0" borderId="0" xfId="0" applyFill="1"/>
    <xf numFmtId="0" fontId="0" fillId="3" borderId="5" xfId="0" applyFont="1" applyFill="1" applyBorder="1" applyAlignment="1">
      <alignment horizontal="center" vertical="center"/>
    </xf>
    <xf numFmtId="167" fontId="3" fillId="0" borderId="5" xfId="2"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2" fontId="0" fillId="3" borderId="5" xfId="0" applyNumberFormat="1" applyFont="1" applyFill="1" applyBorder="1" applyAlignment="1">
      <alignment horizontal="center" vertical="center"/>
    </xf>
    <xf numFmtId="11" fontId="14" fillId="0" borderId="0"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11" fontId="0" fillId="0" borderId="0"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0" fontId="3" fillId="0" borderId="3" xfId="2" applyFont="1" applyBorder="1" applyAlignment="1">
      <alignment horizontal="center" vertical="center" wrapText="1"/>
    </xf>
    <xf numFmtId="0" fontId="3" fillId="0" borderId="4" xfId="2" applyFont="1" applyBorder="1" applyAlignment="1">
      <alignment horizontal="center" vertical="center" wrapText="1"/>
    </xf>
    <xf numFmtId="49" fontId="4" fillId="0" borderId="0" xfId="0" applyNumberFormat="1" applyFont="1" applyBorder="1" applyAlignment="1">
      <alignment horizontal="left" vertical="center" wrapText="1"/>
    </xf>
    <xf numFmtId="0" fontId="3" fillId="0" borderId="2" xfId="2" applyFont="1" applyBorder="1" applyAlignment="1">
      <alignment horizontal="left" vertical="center" wrapText="1"/>
    </xf>
    <xf numFmtId="0" fontId="5" fillId="0" borderId="2" xfId="1" applyFont="1" applyBorder="1" applyAlignment="1">
      <alignment vertical="center" wrapText="1"/>
    </xf>
    <xf numFmtId="0" fontId="6" fillId="0" borderId="2" xfId="2" applyFont="1" applyBorder="1" applyAlignment="1" applyProtection="1">
      <alignment vertical="center" wrapText="1"/>
      <protection locked="0"/>
    </xf>
    <xf numFmtId="164" fontId="6" fillId="0" borderId="2" xfId="2" applyNumberFormat="1" applyFont="1" applyBorder="1" applyAlignment="1">
      <alignment vertical="center" wrapText="1"/>
    </xf>
    <xf numFmtId="0" fontId="3" fillId="0" borderId="5" xfId="0" applyFont="1" applyFill="1" applyBorder="1" applyAlignment="1">
      <alignment horizontal="center" vertical="center" wrapText="1"/>
    </xf>
    <xf numFmtId="166" fontId="0" fillId="0" borderId="5" xfId="0" applyNumberFormat="1" applyFont="1" applyFill="1" applyBorder="1" applyAlignment="1">
      <alignment horizontal="center" vertical="center"/>
    </xf>
  </cellXfs>
  <cellStyles count="39">
    <cellStyle name="Hipersaite" xfId="5" builtinId="8" hidden="1"/>
    <cellStyle name="Hipersaite" xfId="7" builtinId="8" hidden="1"/>
    <cellStyle name="Hipersaite" xfId="9" builtinId="8" hidden="1"/>
    <cellStyle name="Hipersaite" xfId="11" builtinId="8" hidden="1"/>
    <cellStyle name="Hipersaite" xfId="13" builtinId="8" hidden="1"/>
    <cellStyle name="Hipersaite" xfId="15" builtinId="8" hidden="1"/>
    <cellStyle name="Hipersaite" xfId="17" builtinId="8" hidden="1"/>
    <cellStyle name="Hipersaite" xfId="19" builtinId="8" hidden="1"/>
    <cellStyle name="Hipersaite" xfId="21" builtinId="8" hidden="1"/>
    <cellStyle name="Hipersaite" xfId="23" builtinId="8" hidden="1"/>
    <cellStyle name="Hipersaite" xfId="25" builtinId="8" hidden="1"/>
    <cellStyle name="Hipersaite" xfId="27" builtinId="8" hidden="1"/>
    <cellStyle name="Hipersaite" xfId="29" builtinId="8" hidden="1"/>
    <cellStyle name="Hipersaite" xfId="31" builtinId="8" hidden="1"/>
    <cellStyle name="Hipersaite" xfId="33" builtinId="8" hidden="1"/>
    <cellStyle name="Hipersaite" xfId="35" builtinId="8" hidden="1"/>
    <cellStyle name="Hipersaite" xfId="37" builtinId="8" hidden="1"/>
    <cellStyle name="Izmantota hipersaite" xfId="6" builtinId="9" hidden="1"/>
    <cellStyle name="Izmantota hipersaite" xfId="8" builtinId="9" hidden="1"/>
    <cellStyle name="Izmantota hipersaite" xfId="10" builtinId="9" hidden="1"/>
    <cellStyle name="Izmantota hipersaite" xfId="12" builtinId="9" hidden="1"/>
    <cellStyle name="Izmantota hipersaite" xfId="14" builtinId="9" hidden="1"/>
    <cellStyle name="Izmantota hipersaite" xfId="16" builtinId="9" hidden="1"/>
    <cellStyle name="Izmantota hipersaite" xfId="18" builtinId="9" hidden="1"/>
    <cellStyle name="Izmantota hipersaite" xfId="20" builtinId="9" hidden="1"/>
    <cellStyle name="Izmantota hipersaite" xfId="22" builtinId="9" hidden="1"/>
    <cellStyle name="Izmantota hipersaite" xfId="24" builtinId="9" hidden="1"/>
    <cellStyle name="Izmantota hipersaite" xfId="26" builtinId="9" hidden="1"/>
    <cellStyle name="Izmantota hipersaite" xfId="28" builtinId="9" hidden="1"/>
    <cellStyle name="Izmantota hipersaite" xfId="30" builtinId="9" hidden="1"/>
    <cellStyle name="Izmantota hipersaite" xfId="32" builtinId="9" hidden="1"/>
    <cellStyle name="Izmantota hipersaite" xfId="34" builtinId="9" hidden="1"/>
    <cellStyle name="Izmantota hipersaite" xfId="36" builtinId="9" hidden="1"/>
    <cellStyle name="Izmantota hipersaite" xfId="38" builtinId="9" hidden="1"/>
    <cellStyle name="Normal 2 2_KOPS1" xfId="1" xr:uid="{00000000-0005-0000-0000-000023000000}"/>
    <cellStyle name="Normal 3" xfId="2" xr:uid="{00000000-0005-0000-0000-000024000000}"/>
    <cellStyle name="Normal_Kopsavilkuma tāme Nr. T-0809-25-I" xfId="3" xr:uid="{00000000-0005-0000-0000-000025000000}"/>
    <cellStyle name="Normal_lokalas tames forma2" xfId="4" xr:uid="{00000000-0005-0000-0000-000026000000}"/>
    <cellStyle name="Parasts" xfId="0" builtinId="0"/>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F1DE"/>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H109"/>
  <sheetViews>
    <sheetView tabSelected="1" zoomScale="90" zoomScaleNormal="90" zoomScalePageLayoutView="90" workbookViewId="0"/>
  </sheetViews>
  <sheetFormatPr defaultColWidth="11" defaultRowHeight="15.75" x14ac:dyDescent="0.25"/>
  <cols>
    <col min="1" max="1" width="12.375" style="1" customWidth="1"/>
    <col min="2" max="2" width="58.625" style="1" customWidth="1"/>
    <col min="3" max="3" width="9.875" style="1" customWidth="1"/>
    <col min="4" max="4" width="9" style="1" customWidth="1"/>
    <col min="5" max="1022" width="11" style="1"/>
  </cols>
  <sheetData>
    <row r="1" spans="1:4" x14ac:dyDescent="0.25">
      <c r="A1" s="2"/>
      <c r="B1" s="2"/>
    </row>
    <row r="2" spans="1:4" x14ac:dyDescent="0.25">
      <c r="A2" s="3"/>
      <c r="B2" s="4" t="s">
        <v>0</v>
      </c>
    </row>
    <row r="3" spans="1:4" x14ac:dyDescent="0.25">
      <c r="A3" s="3"/>
      <c r="B3" s="5"/>
    </row>
    <row r="4" spans="1:4" ht="24.95" customHeight="1" x14ac:dyDescent="0.25">
      <c r="A4" s="79" t="s">
        <v>1</v>
      </c>
      <c r="B4" s="80" t="s">
        <v>2</v>
      </c>
      <c r="C4" s="80"/>
      <c r="D4" s="80"/>
    </row>
    <row r="5" spans="1:4" x14ac:dyDescent="0.25">
      <c r="A5" s="79"/>
      <c r="B5" s="80"/>
      <c r="C5" s="80"/>
      <c r="D5" s="80"/>
    </row>
    <row r="6" spans="1:4" ht="15.95" customHeight="1" x14ac:dyDescent="0.25">
      <c r="A6" s="79" t="s">
        <v>3</v>
      </c>
      <c r="B6" s="81" t="s">
        <v>4</v>
      </c>
      <c r="C6" s="81"/>
      <c r="D6" s="81"/>
    </row>
    <row r="7" spans="1:4" ht="15.95" customHeight="1" x14ac:dyDescent="0.25">
      <c r="A7" s="79"/>
      <c r="B7" s="81"/>
      <c r="C7" s="81"/>
      <c r="D7" s="81"/>
    </row>
    <row r="8" spans="1:4" ht="15.95" customHeight="1" x14ac:dyDescent="0.25">
      <c r="A8" s="79" t="s">
        <v>5</v>
      </c>
      <c r="B8" s="82" t="s">
        <v>6</v>
      </c>
      <c r="C8" s="82"/>
      <c r="D8" s="82"/>
    </row>
    <row r="9" spans="1:4" ht="15.95" customHeight="1" x14ac:dyDescent="0.25">
      <c r="A9" s="79"/>
      <c r="B9" s="82"/>
      <c r="C9" s="82"/>
      <c r="D9" s="82"/>
    </row>
    <row r="10" spans="1:4" x14ac:dyDescent="0.25">
      <c r="A10" s="6"/>
      <c r="B10" s="6"/>
    </row>
    <row r="11" spans="1:4" x14ac:dyDescent="0.25">
      <c r="A11" s="7" t="s">
        <v>7</v>
      </c>
      <c r="B11" s="2"/>
    </row>
    <row r="12" spans="1:4" x14ac:dyDescent="0.25">
      <c r="A12" s="6"/>
      <c r="B12" s="8"/>
    </row>
    <row r="13" spans="1:4" ht="15" customHeight="1" x14ac:dyDescent="0.25">
      <c r="A13" s="76" t="s">
        <v>8</v>
      </c>
      <c r="B13" s="77" t="s">
        <v>9</v>
      </c>
      <c r="C13" s="77" t="s">
        <v>10</v>
      </c>
      <c r="D13" s="77" t="s">
        <v>11</v>
      </c>
    </row>
    <row r="14" spans="1:4" x14ac:dyDescent="0.25">
      <c r="A14" s="76"/>
      <c r="B14" s="77"/>
      <c r="C14" s="77"/>
      <c r="D14" s="77"/>
    </row>
    <row r="15" spans="1:4" x14ac:dyDescent="0.25">
      <c r="A15" s="9">
        <v>1</v>
      </c>
      <c r="B15" s="9">
        <v>3</v>
      </c>
      <c r="C15" s="9">
        <v>4</v>
      </c>
      <c r="D15" s="9">
        <v>5</v>
      </c>
    </row>
    <row r="16" spans="1:4" x14ac:dyDescent="0.25">
      <c r="A16" s="10" t="s">
        <v>12</v>
      </c>
      <c r="B16" s="11" t="s">
        <v>13</v>
      </c>
      <c r="C16" s="9"/>
      <c r="D16" s="12"/>
    </row>
    <row r="17" spans="1:4" x14ac:dyDescent="0.25">
      <c r="A17" s="10" t="s">
        <v>14</v>
      </c>
      <c r="B17" s="11" t="s">
        <v>15</v>
      </c>
      <c r="C17" s="9"/>
      <c r="D17" s="12"/>
    </row>
    <row r="18" spans="1:4" x14ac:dyDescent="0.25">
      <c r="A18" s="36" t="s">
        <v>16</v>
      </c>
      <c r="B18" s="40" t="s">
        <v>17</v>
      </c>
      <c r="C18" s="36" t="s">
        <v>18</v>
      </c>
      <c r="D18" s="41">
        <v>28</v>
      </c>
    </row>
    <row r="19" spans="1:4" x14ac:dyDescent="0.25">
      <c r="A19" s="36" t="s">
        <v>19</v>
      </c>
      <c r="B19" s="40" t="s">
        <v>173</v>
      </c>
      <c r="C19" s="36" t="s">
        <v>53</v>
      </c>
      <c r="D19" s="41">
        <f>D18*0.05</f>
        <v>1.4000000000000001</v>
      </c>
    </row>
    <row r="20" spans="1:4" ht="31.5" x14ac:dyDescent="0.25">
      <c r="A20" s="36" t="s">
        <v>21</v>
      </c>
      <c r="B20" s="40" t="s">
        <v>22</v>
      </c>
      <c r="C20" s="36" t="s">
        <v>53</v>
      </c>
      <c r="D20" s="41">
        <f>D18*0.15</f>
        <v>4.2</v>
      </c>
    </row>
    <row r="21" spans="1:4" x14ac:dyDescent="0.25">
      <c r="A21" s="36" t="s">
        <v>23</v>
      </c>
      <c r="B21" s="37" t="s">
        <v>24</v>
      </c>
      <c r="C21" s="38" t="s">
        <v>53</v>
      </c>
      <c r="D21" s="41">
        <f>D18*0.25</f>
        <v>7</v>
      </c>
    </row>
    <row r="22" spans="1:4" x14ac:dyDescent="0.25">
      <c r="A22" s="36" t="s">
        <v>25</v>
      </c>
      <c r="B22" s="37" t="s">
        <v>26</v>
      </c>
      <c r="C22" s="38" t="s">
        <v>18</v>
      </c>
      <c r="D22" s="41">
        <v>28</v>
      </c>
    </row>
    <row r="23" spans="1:4" x14ac:dyDescent="0.25">
      <c r="A23" s="16" t="s">
        <v>27</v>
      </c>
      <c r="B23" s="17" t="s">
        <v>28</v>
      </c>
      <c r="C23" s="15"/>
      <c r="D23" s="12"/>
    </row>
    <row r="24" spans="1:4" x14ac:dyDescent="0.25">
      <c r="A24" s="42" t="s">
        <v>29</v>
      </c>
      <c r="B24" s="37" t="s">
        <v>30</v>
      </c>
      <c r="C24" s="38" t="s">
        <v>31</v>
      </c>
      <c r="D24" s="39">
        <v>39</v>
      </c>
    </row>
    <row r="25" spans="1:4" x14ac:dyDescent="0.25">
      <c r="A25" s="42" t="s">
        <v>32</v>
      </c>
      <c r="B25" s="37" t="s">
        <v>33</v>
      </c>
      <c r="C25" s="38" t="s">
        <v>31</v>
      </c>
      <c r="D25" s="39">
        <v>2</v>
      </c>
    </row>
    <row r="26" spans="1:4" x14ac:dyDescent="0.25">
      <c r="A26" s="42" t="s">
        <v>34</v>
      </c>
      <c r="B26" s="37" t="s">
        <v>35</v>
      </c>
      <c r="C26" s="38" t="s">
        <v>31</v>
      </c>
      <c r="D26" s="39">
        <v>39</v>
      </c>
    </row>
    <row r="27" spans="1:4" x14ac:dyDescent="0.25">
      <c r="A27" s="16" t="s">
        <v>36</v>
      </c>
      <c r="B27" s="17" t="s">
        <v>37</v>
      </c>
      <c r="C27" s="15"/>
      <c r="D27" s="18"/>
    </row>
    <row r="28" spans="1:4" x14ac:dyDescent="0.25">
      <c r="A28" s="42" t="s">
        <v>38</v>
      </c>
      <c r="B28" s="37" t="s">
        <v>39</v>
      </c>
      <c r="C28" s="38" t="s">
        <v>50</v>
      </c>
      <c r="D28" s="39">
        <v>0.54</v>
      </c>
    </row>
    <row r="29" spans="1:4" x14ac:dyDescent="0.25">
      <c r="A29" s="42" t="s">
        <v>40</v>
      </c>
      <c r="B29" s="37" t="s">
        <v>41</v>
      </c>
      <c r="C29" s="38" t="s">
        <v>53</v>
      </c>
      <c r="D29" s="39">
        <v>2.7</v>
      </c>
    </row>
    <row r="30" spans="1:4" x14ac:dyDescent="0.25">
      <c r="A30" s="10">
        <v>2</v>
      </c>
      <c r="B30" s="17" t="s">
        <v>43</v>
      </c>
      <c r="C30" s="15"/>
      <c r="D30" s="19"/>
    </row>
    <row r="31" spans="1:4" x14ac:dyDescent="0.25">
      <c r="A31" s="10" t="s">
        <v>195</v>
      </c>
      <c r="B31" s="14" t="s">
        <v>239</v>
      </c>
      <c r="C31" s="15" t="s">
        <v>42</v>
      </c>
      <c r="D31" s="20">
        <v>5</v>
      </c>
    </row>
    <row r="32" spans="1:4" x14ac:dyDescent="0.25">
      <c r="A32" s="10" t="s">
        <v>196</v>
      </c>
      <c r="B32" s="14" t="s">
        <v>44</v>
      </c>
      <c r="C32" s="15" t="s">
        <v>31</v>
      </c>
      <c r="D32" s="19">
        <v>5.04</v>
      </c>
    </row>
    <row r="33" spans="1:4" x14ac:dyDescent="0.25">
      <c r="A33" s="10" t="s">
        <v>197</v>
      </c>
      <c r="B33" s="14" t="s">
        <v>45</v>
      </c>
      <c r="C33" s="15" t="s">
        <v>18</v>
      </c>
      <c r="D33" s="19">
        <v>2.8</v>
      </c>
    </row>
    <row r="34" spans="1:4" x14ac:dyDescent="0.25">
      <c r="A34" s="10" t="s">
        <v>198</v>
      </c>
      <c r="B34" s="14" t="s">
        <v>46</v>
      </c>
      <c r="C34" s="21" t="s">
        <v>18</v>
      </c>
      <c r="D34" s="19">
        <v>2.7</v>
      </c>
    </row>
    <row r="35" spans="1:4" x14ac:dyDescent="0.25">
      <c r="A35" s="10" t="s">
        <v>199</v>
      </c>
      <c r="B35" s="13" t="s">
        <v>47</v>
      </c>
      <c r="C35" s="15" t="s">
        <v>42</v>
      </c>
      <c r="D35" s="19">
        <v>1</v>
      </c>
    </row>
    <row r="36" spans="1:4" x14ac:dyDescent="0.25">
      <c r="A36" s="16">
        <v>3</v>
      </c>
      <c r="B36" s="17" t="s">
        <v>200</v>
      </c>
      <c r="C36" s="15"/>
      <c r="D36" s="22"/>
    </row>
    <row r="37" spans="1:4" x14ac:dyDescent="0.25">
      <c r="A37" s="42" t="s">
        <v>48</v>
      </c>
      <c r="B37" s="47" t="s">
        <v>190</v>
      </c>
      <c r="C37" s="38"/>
      <c r="D37" s="44"/>
    </row>
    <row r="38" spans="1:4" x14ac:dyDescent="0.25">
      <c r="A38" s="42" t="s">
        <v>49</v>
      </c>
      <c r="B38" s="40" t="s">
        <v>184</v>
      </c>
      <c r="C38" s="36" t="s">
        <v>174</v>
      </c>
      <c r="D38" s="41">
        <v>6</v>
      </c>
    </row>
    <row r="39" spans="1:4" x14ac:dyDescent="0.25">
      <c r="A39" s="42" t="s">
        <v>51</v>
      </c>
      <c r="B39" s="40" t="s">
        <v>185</v>
      </c>
      <c r="C39" s="36" t="s">
        <v>174</v>
      </c>
      <c r="D39" s="41">
        <v>2</v>
      </c>
    </row>
    <row r="40" spans="1:4" x14ac:dyDescent="0.25">
      <c r="A40" s="42" t="s">
        <v>52</v>
      </c>
      <c r="B40" s="40" t="s">
        <v>186</v>
      </c>
      <c r="C40" s="36" t="s">
        <v>174</v>
      </c>
      <c r="D40" s="41">
        <v>2</v>
      </c>
    </row>
    <row r="41" spans="1:4" x14ac:dyDescent="0.25">
      <c r="A41" s="42" t="s">
        <v>54</v>
      </c>
      <c r="B41" s="40" t="s">
        <v>175</v>
      </c>
      <c r="C41" s="36" t="s">
        <v>18</v>
      </c>
      <c r="D41" s="41">
        <v>1.4</v>
      </c>
    </row>
    <row r="42" spans="1:4" x14ac:dyDescent="0.25">
      <c r="A42" s="42" t="s">
        <v>55</v>
      </c>
      <c r="B42" s="40" t="s">
        <v>176</v>
      </c>
      <c r="C42" s="36" t="s">
        <v>53</v>
      </c>
      <c r="D42" s="41">
        <v>0.18</v>
      </c>
    </row>
    <row r="43" spans="1:4" x14ac:dyDescent="0.25">
      <c r="A43" s="42" t="s">
        <v>56</v>
      </c>
      <c r="B43" s="40" t="s">
        <v>177</v>
      </c>
      <c r="C43" s="36" t="s">
        <v>53</v>
      </c>
      <c r="D43" s="41">
        <v>0.88</v>
      </c>
    </row>
    <row r="44" spans="1:4" x14ac:dyDescent="0.25">
      <c r="A44" s="42" t="s">
        <v>58</v>
      </c>
      <c r="B44" s="40" t="s">
        <v>178</v>
      </c>
      <c r="C44" s="36" t="s">
        <v>18</v>
      </c>
      <c r="D44" s="41">
        <v>1.32</v>
      </c>
    </row>
    <row r="45" spans="1:4" x14ac:dyDescent="0.25">
      <c r="A45" s="42" t="s">
        <v>191</v>
      </c>
      <c r="B45" s="40" t="s">
        <v>179</v>
      </c>
      <c r="C45" s="36" t="s">
        <v>18</v>
      </c>
      <c r="D45" s="41">
        <v>3.33</v>
      </c>
    </row>
    <row r="46" spans="1:4" x14ac:dyDescent="0.25">
      <c r="A46" s="42" t="s">
        <v>192</v>
      </c>
      <c r="B46" s="40" t="s">
        <v>180</v>
      </c>
      <c r="C46" s="36" t="s">
        <v>18</v>
      </c>
      <c r="D46" s="41">
        <v>0.45</v>
      </c>
    </row>
    <row r="47" spans="1:4" x14ac:dyDescent="0.25">
      <c r="A47" s="42" t="s">
        <v>193</v>
      </c>
      <c r="B47" s="37" t="s">
        <v>57</v>
      </c>
      <c r="C47" s="38" t="s">
        <v>18</v>
      </c>
      <c r="D47" s="43">
        <v>0.56000000000000005</v>
      </c>
    </row>
    <row r="48" spans="1:4" ht="31.5" x14ac:dyDescent="0.25">
      <c r="A48" s="16" t="s">
        <v>194</v>
      </c>
      <c r="B48" s="24" t="s">
        <v>59</v>
      </c>
      <c r="C48" s="15" t="s">
        <v>60</v>
      </c>
      <c r="D48" s="25">
        <v>1</v>
      </c>
    </row>
    <row r="49" spans="1:4" x14ac:dyDescent="0.25">
      <c r="A49" s="42" t="s">
        <v>61</v>
      </c>
      <c r="B49" s="47" t="s">
        <v>201</v>
      </c>
      <c r="C49" s="38"/>
      <c r="D49" s="44"/>
    </row>
    <row r="50" spans="1:4" x14ac:dyDescent="0.25">
      <c r="A50" s="42" t="s">
        <v>62</v>
      </c>
      <c r="B50" s="37" t="s">
        <v>202</v>
      </c>
      <c r="C50" s="38" t="s">
        <v>60</v>
      </c>
      <c r="D50" s="43">
        <v>1</v>
      </c>
    </row>
    <row r="51" spans="1:4" ht="47.25" x14ac:dyDescent="0.25">
      <c r="A51" s="42" t="s">
        <v>63</v>
      </c>
      <c r="B51" s="46" t="s">
        <v>181</v>
      </c>
      <c r="C51" s="38" t="s">
        <v>31</v>
      </c>
      <c r="D51" s="45"/>
    </row>
    <row r="52" spans="1:4" s="57" customFormat="1" x14ac:dyDescent="0.25">
      <c r="A52" s="36" t="s">
        <v>64</v>
      </c>
      <c r="B52" s="62" t="s">
        <v>182</v>
      </c>
      <c r="C52" s="63" t="s">
        <v>31</v>
      </c>
      <c r="D52" s="43">
        <v>25</v>
      </c>
    </row>
    <row r="53" spans="1:4" s="57" customFormat="1" ht="31.5" x14ac:dyDescent="0.25">
      <c r="A53" s="53" t="s">
        <v>65</v>
      </c>
      <c r="B53" s="58" t="s">
        <v>59</v>
      </c>
      <c r="C53" s="55" t="s">
        <v>60</v>
      </c>
      <c r="D53" s="59">
        <v>1</v>
      </c>
    </row>
    <row r="54" spans="1:4" s="57" customFormat="1" x14ac:dyDescent="0.25">
      <c r="A54" s="60">
        <v>4</v>
      </c>
      <c r="B54" s="61" t="s">
        <v>66</v>
      </c>
      <c r="C54" s="55"/>
      <c r="D54" s="59"/>
    </row>
    <row r="55" spans="1:4" s="57" customFormat="1" x14ac:dyDescent="0.25">
      <c r="A55" s="60" t="s">
        <v>67</v>
      </c>
      <c r="B55" s="61" t="s">
        <v>68</v>
      </c>
      <c r="C55" s="55"/>
      <c r="D55" s="59"/>
    </row>
    <row r="56" spans="1:4" s="57" customFormat="1" x14ac:dyDescent="0.25">
      <c r="A56" s="60" t="s">
        <v>69</v>
      </c>
      <c r="B56" s="54" t="s">
        <v>70</v>
      </c>
      <c r="C56" s="55" t="s">
        <v>60</v>
      </c>
      <c r="D56" s="59">
        <v>1</v>
      </c>
    </row>
    <row r="57" spans="1:4" s="57" customFormat="1" x14ac:dyDescent="0.25">
      <c r="A57" s="60" t="s">
        <v>71</v>
      </c>
      <c r="B57" s="54" t="s">
        <v>72</v>
      </c>
      <c r="C57" s="55" t="s">
        <v>60</v>
      </c>
      <c r="D57" s="59">
        <v>1</v>
      </c>
    </row>
    <row r="58" spans="1:4" s="57" customFormat="1" x14ac:dyDescent="0.25">
      <c r="A58" s="60" t="s">
        <v>73</v>
      </c>
      <c r="B58" s="54" t="s">
        <v>74</v>
      </c>
      <c r="C58" s="55" t="s">
        <v>60</v>
      </c>
      <c r="D58" s="59">
        <v>1</v>
      </c>
    </row>
    <row r="59" spans="1:4" s="57" customFormat="1" x14ac:dyDescent="0.25">
      <c r="A59" s="60" t="s">
        <v>75</v>
      </c>
      <c r="B59" s="54" t="s">
        <v>76</v>
      </c>
      <c r="C59" s="55" t="s">
        <v>60</v>
      </c>
      <c r="D59" s="59">
        <v>1</v>
      </c>
    </row>
    <row r="60" spans="1:4" s="57" customFormat="1" x14ac:dyDescent="0.25">
      <c r="A60" s="60" t="s">
        <v>77</v>
      </c>
      <c r="B60" s="54" t="s">
        <v>78</v>
      </c>
      <c r="C60" s="55" t="s">
        <v>60</v>
      </c>
      <c r="D60" s="59">
        <v>1</v>
      </c>
    </row>
    <row r="61" spans="1:4" s="57" customFormat="1" x14ac:dyDescent="0.25">
      <c r="A61" s="60" t="s">
        <v>79</v>
      </c>
      <c r="B61" s="54" t="s">
        <v>80</v>
      </c>
      <c r="C61" s="55" t="s">
        <v>18</v>
      </c>
      <c r="D61" s="56">
        <v>2.8</v>
      </c>
    </row>
    <row r="62" spans="1:4" s="57" customFormat="1" x14ac:dyDescent="0.25">
      <c r="A62" s="60" t="s">
        <v>81</v>
      </c>
      <c r="B62" s="54" t="s">
        <v>82</v>
      </c>
      <c r="C62" s="55" t="s">
        <v>18</v>
      </c>
      <c r="D62" s="56">
        <v>2.8</v>
      </c>
    </row>
    <row r="63" spans="1:4" s="57" customFormat="1" x14ac:dyDescent="0.25">
      <c r="A63" s="60" t="s">
        <v>83</v>
      </c>
      <c r="B63" s="54" t="s">
        <v>84</v>
      </c>
      <c r="C63" s="55" t="s">
        <v>18</v>
      </c>
      <c r="D63" s="56">
        <v>2.8</v>
      </c>
    </row>
    <row r="64" spans="1:4" s="57" customFormat="1" ht="31.5" x14ac:dyDescent="0.25">
      <c r="A64" s="60" t="s">
        <v>85</v>
      </c>
      <c r="B64" s="58" t="s">
        <v>59</v>
      </c>
      <c r="C64" s="55" t="s">
        <v>60</v>
      </c>
      <c r="D64" s="59">
        <v>1</v>
      </c>
    </row>
    <row r="65" spans="1:1022" s="57" customFormat="1" x14ac:dyDescent="0.25">
      <c r="A65" s="60" t="s">
        <v>86</v>
      </c>
      <c r="B65" s="61" t="s">
        <v>87</v>
      </c>
      <c r="C65" s="55"/>
      <c r="D65" s="56"/>
    </row>
    <row r="66" spans="1:1022" s="57" customFormat="1" x14ac:dyDescent="0.25">
      <c r="A66" s="60" t="s">
        <v>88</v>
      </c>
      <c r="B66" s="54" t="s">
        <v>89</v>
      </c>
      <c r="C66" s="55" t="s">
        <v>31</v>
      </c>
      <c r="D66" s="56">
        <v>3.45</v>
      </c>
    </row>
    <row r="67" spans="1:1022" s="57" customFormat="1" x14ac:dyDescent="0.25">
      <c r="A67" s="60" t="s">
        <v>90</v>
      </c>
      <c r="B67" s="54" t="s">
        <v>91</v>
      </c>
      <c r="C67" s="55" t="s">
        <v>31</v>
      </c>
      <c r="D67" s="56">
        <v>13.8</v>
      </c>
    </row>
    <row r="68" spans="1:1022" s="57" customFormat="1" x14ac:dyDescent="0.25">
      <c r="A68" s="60" t="s">
        <v>92</v>
      </c>
      <c r="B68" s="54" t="s">
        <v>93</v>
      </c>
      <c r="C68" s="55" t="s">
        <v>42</v>
      </c>
      <c r="D68" s="56">
        <v>10</v>
      </c>
    </row>
    <row r="69" spans="1:1022" s="57" customFormat="1" x14ac:dyDescent="0.25">
      <c r="A69" s="67" t="s">
        <v>94</v>
      </c>
      <c r="B69" s="62" t="s">
        <v>187</v>
      </c>
      <c r="C69" s="63" t="s">
        <v>42</v>
      </c>
      <c r="D69" s="43">
        <v>1</v>
      </c>
    </row>
    <row r="70" spans="1:1022" s="57" customFormat="1" ht="31.5" x14ac:dyDescent="0.25">
      <c r="A70" s="60" t="s">
        <v>203</v>
      </c>
      <c r="B70" s="58" t="s">
        <v>59</v>
      </c>
      <c r="C70" s="55" t="s">
        <v>60</v>
      </c>
      <c r="D70" s="64">
        <v>1</v>
      </c>
    </row>
    <row r="71" spans="1:1022" s="57" customFormat="1" x14ac:dyDescent="0.25">
      <c r="A71" s="60">
        <v>5</v>
      </c>
      <c r="B71" s="61" t="s">
        <v>95</v>
      </c>
      <c r="C71" s="55"/>
      <c r="D71" s="65"/>
    </row>
    <row r="72" spans="1:1022" s="57" customFormat="1" x14ac:dyDescent="0.25">
      <c r="A72" s="60" t="s">
        <v>96</v>
      </c>
      <c r="B72" s="61" t="s">
        <v>97</v>
      </c>
      <c r="C72" s="55"/>
      <c r="D72" s="65"/>
    </row>
    <row r="73" spans="1:1022" s="57" customFormat="1" x14ac:dyDescent="0.25">
      <c r="A73" s="60" t="s">
        <v>98</v>
      </c>
      <c r="B73" s="54" t="s">
        <v>99</v>
      </c>
      <c r="C73" s="55" t="s">
        <v>18</v>
      </c>
      <c r="D73" s="56">
        <v>41.37</v>
      </c>
    </row>
    <row r="74" spans="1:1022" s="66" customFormat="1" x14ac:dyDescent="0.25">
      <c r="A74" s="60" t="s">
        <v>100</v>
      </c>
      <c r="B74" s="54" t="s">
        <v>235</v>
      </c>
      <c r="C74" s="55" t="s">
        <v>18</v>
      </c>
      <c r="D74" s="56">
        <v>41.37</v>
      </c>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c r="IM74" s="57"/>
      <c r="IN74" s="57"/>
      <c r="IO74" s="57"/>
      <c r="IP74" s="57"/>
      <c r="IQ74" s="57"/>
      <c r="IR74" s="57"/>
      <c r="IS74" s="57"/>
      <c r="IT74" s="57"/>
      <c r="IU74" s="57"/>
      <c r="IV74" s="57"/>
      <c r="IW74" s="57"/>
      <c r="IX74" s="57"/>
      <c r="IY74" s="57"/>
      <c r="IZ74" s="57"/>
      <c r="JA74" s="57"/>
      <c r="JB74" s="57"/>
      <c r="JC74" s="57"/>
      <c r="JD74" s="57"/>
      <c r="JE74" s="57"/>
      <c r="JF74" s="57"/>
      <c r="JG74" s="57"/>
      <c r="JH74" s="57"/>
      <c r="JI74" s="57"/>
      <c r="JJ74" s="57"/>
      <c r="JK74" s="57"/>
      <c r="JL74" s="57"/>
      <c r="JM74" s="57"/>
      <c r="JN74" s="57"/>
      <c r="JO74" s="57"/>
      <c r="JP74" s="57"/>
      <c r="JQ74" s="57"/>
      <c r="JR74" s="57"/>
      <c r="JS74" s="57"/>
      <c r="JT74" s="57"/>
      <c r="JU74" s="57"/>
      <c r="JV74" s="57"/>
      <c r="JW74" s="57"/>
      <c r="JX74" s="57"/>
      <c r="JY74" s="57"/>
      <c r="JZ74" s="57"/>
      <c r="KA74" s="57"/>
      <c r="KB74" s="57"/>
      <c r="KC74" s="57"/>
      <c r="KD74" s="57"/>
      <c r="KE74" s="57"/>
      <c r="KF74" s="57"/>
      <c r="KG74" s="57"/>
      <c r="KH74" s="57"/>
      <c r="KI74" s="57"/>
      <c r="KJ74" s="57"/>
      <c r="KK74" s="57"/>
      <c r="KL74" s="57"/>
      <c r="KM74" s="57"/>
      <c r="KN74" s="57"/>
      <c r="KO74" s="57"/>
      <c r="KP74" s="57"/>
      <c r="KQ74" s="57"/>
      <c r="KR74" s="57"/>
      <c r="KS74" s="57"/>
      <c r="KT74" s="57"/>
      <c r="KU74" s="57"/>
      <c r="KV74" s="57"/>
      <c r="KW74" s="57"/>
      <c r="KX74" s="57"/>
      <c r="KY74" s="57"/>
      <c r="KZ74" s="57"/>
      <c r="LA74" s="57"/>
      <c r="LB74" s="57"/>
      <c r="LC74" s="57"/>
      <c r="LD74" s="57"/>
      <c r="LE74" s="57"/>
      <c r="LF74" s="57"/>
      <c r="LG74" s="57"/>
      <c r="LH74" s="57"/>
      <c r="LI74" s="57"/>
      <c r="LJ74" s="57"/>
      <c r="LK74" s="57"/>
      <c r="LL74" s="57"/>
      <c r="LM74" s="57"/>
      <c r="LN74" s="57"/>
      <c r="LO74" s="57"/>
      <c r="LP74" s="57"/>
      <c r="LQ74" s="57"/>
      <c r="LR74" s="57"/>
      <c r="LS74" s="57"/>
      <c r="LT74" s="57"/>
      <c r="LU74" s="57"/>
      <c r="LV74" s="57"/>
      <c r="LW74" s="57"/>
      <c r="LX74" s="57"/>
      <c r="LY74" s="57"/>
      <c r="LZ74" s="57"/>
      <c r="MA74" s="57"/>
      <c r="MB74" s="57"/>
      <c r="MC74" s="57"/>
      <c r="MD74" s="57"/>
      <c r="ME74" s="57"/>
      <c r="MF74" s="57"/>
      <c r="MG74" s="57"/>
      <c r="MH74" s="57"/>
      <c r="MI74" s="57"/>
      <c r="MJ74" s="57"/>
      <c r="MK74" s="57"/>
      <c r="ML74" s="57"/>
      <c r="MM74" s="57"/>
      <c r="MN74" s="57"/>
      <c r="MO74" s="57"/>
      <c r="MP74" s="57"/>
      <c r="MQ74" s="57"/>
      <c r="MR74" s="57"/>
      <c r="MS74" s="57"/>
      <c r="MT74" s="57"/>
      <c r="MU74" s="57"/>
      <c r="MV74" s="57"/>
      <c r="MW74" s="57"/>
      <c r="MX74" s="57"/>
      <c r="MY74" s="57"/>
      <c r="MZ74" s="57"/>
      <c r="NA74" s="57"/>
      <c r="NB74" s="57"/>
      <c r="NC74" s="57"/>
      <c r="ND74" s="57"/>
      <c r="NE74" s="57"/>
      <c r="NF74" s="57"/>
      <c r="NG74" s="57"/>
      <c r="NH74" s="57"/>
      <c r="NI74" s="57"/>
      <c r="NJ74" s="57"/>
      <c r="NK74" s="57"/>
      <c r="NL74" s="57"/>
      <c r="NM74" s="57"/>
      <c r="NN74" s="57"/>
      <c r="NO74" s="57"/>
      <c r="NP74" s="57"/>
      <c r="NQ74" s="57"/>
      <c r="NR74" s="57"/>
      <c r="NS74" s="57"/>
      <c r="NT74" s="57"/>
      <c r="NU74" s="57"/>
      <c r="NV74" s="57"/>
      <c r="NW74" s="57"/>
      <c r="NX74" s="57"/>
      <c r="NY74" s="57"/>
      <c r="NZ74" s="57"/>
      <c r="OA74" s="57"/>
      <c r="OB74" s="57"/>
      <c r="OC74" s="57"/>
      <c r="OD74" s="57"/>
      <c r="OE74" s="57"/>
      <c r="OF74" s="57"/>
      <c r="OG74" s="57"/>
      <c r="OH74" s="57"/>
      <c r="OI74" s="57"/>
      <c r="OJ74" s="57"/>
      <c r="OK74" s="57"/>
      <c r="OL74" s="57"/>
      <c r="OM74" s="57"/>
      <c r="ON74" s="57"/>
      <c r="OO74" s="57"/>
      <c r="OP74" s="57"/>
      <c r="OQ74" s="57"/>
      <c r="OR74" s="57"/>
      <c r="OS74" s="57"/>
      <c r="OT74" s="57"/>
      <c r="OU74" s="57"/>
      <c r="OV74" s="57"/>
      <c r="OW74" s="57"/>
      <c r="OX74" s="57"/>
      <c r="OY74" s="57"/>
      <c r="OZ74" s="57"/>
      <c r="PA74" s="57"/>
      <c r="PB74" s="57"/>
      <c r="PC74" s="57"/>
      <c r="PD74" s="57"/>
      <c r="PE74" s="57"/>
      <c r="PF74" s="57"/>
      <c r="PG74" s="57"/>
      <c r="PH74" s="57"/>
      <c r="PI74" s="57"/>
      <c r="PJ74" s="57"/>
      <c r="PK74" s="57"/>
      <c r="PL74" s="57"/>
      <c r="PM74" s="57"/>
      <c r="PN74" s="57"/>
      <c r="PO74" s="57"/>
      <c r="PP74" s="57"/>
      <c r="PQ74" s="57"/>
      <c r="PR74" s="57"/>
      <c r="PS74" s="57"/>
      <c r="PT74" s="57"/>
      <c r="PU74" s="57"/>
      <c r="PV74" s="57"/>
      <c r="PW74" s="57"/>
      <c r="PX74" s="57"/>
      <c r="PY74" s="57"/>
      <c r="PZ74" s="57"/>
      <c r="QA74" s="57"/>
      <c r="QB74" s="57"/>
      <c r="QC74" s="57"/>
      <c r="QD74" s="57"/>
      <c r="QE74" s="57"/>
      <c r="QF74" s="57"/>
      <c r="QG74" s="57"/>
      <c r="QH74" s="57"/>
      <c r="QI74" s="57"/>
      <c r="QJ74" s="57"/>
      <c r="QK74" s="57"/>
      <c r="QL74" s="57"/>
      <c r="QM74" s="57"/>
      <c r="QN74" s="57"/>
      <c r="QO74" s="57"/>
      <c r="QP74" s="57"/>
      <c r="QQ74" s="57"/>
      <c r="QR74" s="57"/>
      <c r="QS74" s="57"/>
      <c r="QT74" s="57"/>
      <c r="QU74" s="57"/>
      <c r="QV74" s="57"/>
      <c r="QW74" s="57"/>
      <c r="QX74" s="57"/>
      <c r="QY74" s="57"/>
      <c r="QZ74" s="57"/>
      <c r="RA74" s="57"/>
      <c r="RB74" s="57"/>
      <c r="RC74" s="57"/>
      <c r="RD74" s="57"/>
      <c r="RE74" s="57"/>
      <c r="RF74" s="57"/>
      <c r="RG74" s="57"/>
      <c r="RH74" s="57"/>
      <c r="RI74" s="57"/>
      <c r="RJ74" s="57"/>
      <c r="RK74" s="57"/>
      <c r="RL74" s="57"/>
      <c r="RM74" s="57"/>
      <c r="RN74" s="57"/>
      <c r="RO74" s="57"/>
      <c r="RP74" s="57"/>
      <c r="RQ74" s="57"/>
      <c r="RR74" s="57"/>
      <c r="RS74" s="57"/>
      <c r="RT74" s="57"/>
      <c r="RU74" s="57"/>
      <c r="RV74" s="57"/>
      <c r="RW74" s="57"/>
      <c r="RX74" s="57"/>
      <c r="RY74" s="57"/>
      <c r="RZ74" s="57"/>
      <c r="SA74" s="57"/>
      <c r="SB74" s="57"/>
      <c r="SC74" s="57"/>
      <c r="SD74" s="57"/>
      <c r="SE74" s="57"/>
      <c r="SF74" s="57"/>
      <c r="SG74" s="57"/>
      <c r="SH74" s="57"/>
      <c r="SI74" s="57"/>
      <c r="SJ74" s="57"/>
      <c r="SK74" s="57"/>
      <c r="SL74" s="57"/>
      <c r="SM74" s="57"/>
      <c r="SN74" s="57"/>
      <c r="SO74" s="57"/>
      <c r="SP74" s="57"/>
      <c r="SQ74" s="57"/>
      <c r="SR74" s="57"/>
      <c r="SS74" s="57"/>
      <c r="ST74" s="57"/>
      <c r="SU74" s="57"/>
      <c r="SV74" s="57"/>
      <c r="SW74" s="57"/>
      <c r="SX74" s="57"/>
      <c r="SY74" s="57"/>
      <c r="SZ74" s="57"/>
      <c r="TA74" s="57"/>
      <c r="TB74" s="57"/>
      <c r="TC74" s="57"/>
      <c r="TD74" s="57"/>
      <c r="TE74" s="57"/>
      <c r="TF74" s="57"/>
      <c r="TG74" s="57"/>
      <c r="TH74" s="57"/>
      <c r="TI74" s="57"/>
      <c r="TJ74" s="57"/>
      <c r="TK74" s="57"/>
      <c r="TL74" s="57"/>
      <c r="TM74" s="57"/>
      <c r="TN74" s="57"/>
      <c r="TO74" s="57"/>
      <c r="TP74" s="57"/>
      <c r="TQ74" s="57"/>
      <c r="TR74" s="57"/>
      <c r="TS74" s="57"/>
      <c r="TT74" s="57"/>
      <c r="TU74" s="57"/>
      <c r="TV74" s="57"/>
      <c r="TW74" s="57"/>
      <c r="TX74" s="57"/>
      <c r="TY74" s="57"/>
      <c r="TZ74" s="57"/>
      <c r="UA74" s="57"/>
      <c r="UB74" s="57"/>
      <c r="UC74" s="57"/>
      <c r="UD74" s="57"/>
      <c r="UE74" s="57"/>
      <c r="UF74" s="57"/>
      <c r="UG74" s="57"/>
      <c r="UH74" s="57"/>
      <c r="UI74" s="57"/>
      <c r="UJ74" s="57"/>
      <c r="UK74" s="57"/>
      <c r="UL74" s="57"/>
      <c r="UM74" s="57"/>
      <c r="UN74" s="57"/>
      <c r="UO74" s="57"/>
      <c r="UP74" s="57"/>
      <c r="UQ74" s="57"/>
      <c r="UR74" s="57"/>
      <c r="US74" s="57"/>
      <c r="UT74" s="57"/>
      <c r="UU74" s="57"/>
      <c r="UV74" s="57"/>
      <c r="UW74" s="57"/>
      <c r="UX74" s="57"/>
      <c r="UY74" s="57"/>
      <c r="UZ74" s="57"/>
      <c r="VA74" s="57"/>
      <c r="VB74" s="57"/>
      <c r="VC74" s="57"/>
      <c r="VD74" s="57"/>
      <c r="VE74" s="57"/>
      <c r="VF74" s="57"/>
      <c r="VG74" s="57"/>
      <c r="VH74" s="57"/>
      <c r="VI74" s="57"/>
      <c r="VJ74" s="57"/>
      <c r="VK74" s="57"/>
      <c r="VL74" s="57"/>
      <c r="VM74" s="57"/>
      <c r="VN74" s="57"/>
      <c r="VO74" s="57"/>
      <c r="VP74" s="57"/>
      <c r="VQ74" s="57"/>
      <c r="VR74" s="57"/>
      <c r="VS74" s="57"/>
      <c r="VT74" s="57"/>
      <c r="VU74" s="57"/>
      <c r="VV74" s="57"/>
      <c r="VW74" s="57"/>
      <c r="VX74" s="57"/>
      <c r="VY74" s="57"/>
      <c r="VZ74" s="57"/>
      <c r="WA74" s="57"/>
      <c r="WB74" s="57"/>
      <c r="WC74" s="57"/>
      <c r="WD74" s="57"/>
      <c r="WE74" s="57"/>
      <c r="WF74" s="57"/>
      <c r="WG74" s="57"/>
      <c r="WH74" s="57"/>
      <c r="WI74" s="57"/>
      <c r="WJ74" s="57"/>
      <c r="WK74" s="57"/>
      <c r="WL74" s="57"/>
      <c r="WM74" s="57"/>
      <c r="WN74" s="57"/>
      <c r="WO74" s="57"/>
      <c r="WP74" s="57"/>
      <c r="WQ74" s="57"/>
      <c r="WR74" s="57"/>
      <c r="WS74" s="57"/>
      <c r="WT74" s="57"/>
      <c r="WU74" s="57"/>
      <c r="WV74" s="57"/>
      <c r="WW74" s="57"/>
      <c r="WX74" s="57"/>
      <c r="WY74" s="57"/>
      <c r="WZ74" s="57"/>
      <c r="XA74" s="57"/>
      <c r="XB74" s="57"/>
      <c r="XC74" s="57"/>
      <c r="XD74" s="57"/>
      <c r="XE74" s="57"/>
      <c r="XF74" s="57"/>
      <c r="XG74" s="57"/>
      <c r="XH74" s="57"/>
      <c r="XI74" s="57"/>
      <c r="XJ74" s="57"/>
      <c r="XK74" s="57"/>
      <c r="XL74" s="57"/>
      <c r="XM74" s="57"/>
      <c r="XN74" s="57"/>
      <c r="XO74" s="57"/>
      <c r="XP74" s="57"/>
      <c r="XQ74" s="57"/>
      <c r="XR74" s="57"/>
      <c r="XS74" s="57"/>
      <c r="XT74" s="57"/>
      <c r="XU74" s="57"/>
      <c r="XV74" s="57"/>
      <c r="XW74" s="57"/>
      <c r="XX74" s="57"/>
      <c r="XY74" s="57"/>
      <c r="XZ74" s="57"/>
      <c r="YA74" s="57"/>
      <c r="YB74" s="57"/>
      <c r="YC74" s="57"/>
      <c r="YD74" s="57"/>
      <c r="YE74" s="57"/>
      <c r="YF74" s="57"/>
      <c r="YG74" s="57"/>
      <c r="YH74" s="57"/>
      <c r="YI74" s="57"/>
      <c r="YJ74" s="57"/>
      <c r="YK74" s="57"/>
      <c r="YL74" s="57"/>
      <c r="YM74" s="57"/>
      <c r="YN74" s="57"/>
      <c r="YO74" s="57"/>
      <c r="YP74" s="57"/>
      <c r="YQ74" s="57"/>
      <c r="YR74" s="57"/>
      <c r="YS74" s="57"/>
      <c r="YT74" s="57"/>
      <c r="YU74" s="57"/>
      <c r="YV74" s="57"/>
      <c r="YW74" s="57"/>
      <c r="YX74" s="57"/>
      <c r="YY74" s="57"/>
      <c r="YZ74" s="57"/>
      <c r="ZA74" s="57"/>
      <c r="ZB74" s="57"/>
      <c r="ZC74" s="57"/>
      <c r="ZD74" s="57"/>
      <c r="ZE74" s="57"/>
      <c r="ZF74" s="57"/>
      <c r="ZG74" s="57"/>
      <c r="ZH74" s="57"/>
      <c r="ZI74" s="57"/>
      <c r="ZJ74" s="57"/>
      <c r="ZK74" s="57"/>
      <c r="ZL74" s="57"/>
      <c r="ZM74" s="57"/>
      <c r="ZN74" s="57"/>
      <c r="ZO74" s="57"/>
      <c r="ZP74" s="57"/>
      <c r="ZQ74" s="57"/>
      <c r="ZR74" s="57"/>
      <c r="ZS74" s="57"/>
      <c r="ZT74" s="57"/>
      <c r="ZU74" s="57"/>
      <c r="ZV74" s="57"/>
      <c r="ZW74" s="57"/>
      <c r="ZX74" s="57"/>
      <c r="ZY74" s="57"/>
      <c r="ZZ74" s="57"/>
      <c r="AAA74" s="57"/>
      <c r="AAB74" s="57"/>
      <c r="AAC74" s="57"/>
      <c r="AAD74" s="57"/>
      <c r="AAE74" s="57"/>
      <c r="AAF74" s="57"/>
      <c r="AAG74" s="57"/>
      <c r="AAH74" s="57"/>
      <c r="AAI74" s="57"/>
      <c r="AAJ74" s="57"/>
      <c r="AAK74" s="57"/>
      <c r="AAL74" s="57"/>
      <c r="AAM74" s="57"/>
      <c r="AAN74" s="57"/>
      <c r="AAO74" s="57"/>
      <c r="AAP74" s="57"/>
      <c r="AAQ74" s="57"/>
      <c r="AAR74" s="57"/>
      <c r="AAS74" s="57"/>
      <c r="AAT74" s="57"/>
      <c r="AAU74" s="57"/>
      <c r="AAV74" s="57"/>
      <c r="AAW74" s="57"/>
      <c r="AAX74" s="57"/>
      <c r="AAY74" s="57"/>
      <c r="AAZ74" s="57"/>
      <c r="ABA74" s="57"/>
      <c r="ABB74" s="57"/>
      <c r="ABC74" s="57"/>
      <c r="ABD74" s="57"/>
      <c r="ABE74" s="57"/>
      <c r="ABF74" s="57"/>
      <c r="ABG74" s="57"/>
      <c r="ABH74" s="57"/>
      <c r="ABI74" s="57"/>
      <c r="ABJ74" s="57"/>
      <c r="ABK74" s="57"/>
      <c r="ABL74" s="57"/>
      <c r="ABM74" s="57"/>
      <c r="ABN74" s="57"/>
      <c r="ABO74" s="57"/>
      <c r="ABP74" s="57"/>
      <c r="ABQ74" s="57"/>
      <c r="ABR74" s="57"/>
      <c r="ABS74" s="57"/>
      <c r="ABT74" s="57"/>
      <c r="ABU74" s="57"/>
      <c r="ABV74" s="57"/>
      <c r="ABW74" s="57"/>
      <c r="ABX74" s="57"/>
      <c r="ABY74" s="57"/>
      <c r="ABZ74" s="57"/>
      <c r="ACA74" s="57"/>
      <c r="ACB74" s="57"/>
      <c r="ACC74" s="57"/>
      <c r="ACD74" s="57"/>
      <c r="ACE74" s="57"/>
      <c r="ACF74" s="57"/>
      <c r="ACG74" s="57"/>
      <c r="ACH74" s="57"/>
      <c r="ACI74" s="57"/>
      <c r="ACJ74" s="57"/>
      <c r="ACK74" s="57"/>
      <c r="ACL74" s="57"/>
      <c r="ACM74" s="57"/>
      <c r="ACN74" s="57"/>
      <c r="ACO74" s="57"/>
      <c r="ACP74" s="57"/>
      <c r="ACQ74" s="57"/>
      <c r="ACR74" s="57"/>
      <c r="ACS74" s="57"/>
      <c r="ACT74" s="57"/>
      <c r="ACU74" s="57"/>
      <c r="ACV74" s="57"/>
      <c r="ACW74" s="57"/>
      <c r="ACX74" s="57"/>
      <c r="ACY74" s="57"/>
      <c r="ACZ74" s="57"/>
      <c r="ADA74" s="57"/>
      <c r="ADB74" s="57"/>
      <c r="ADC74" s="57"/>
      <c r="ADD74" s="57"/>
      <c r="ADE74" s="57"/>
      <c r="ADF74" s="57"/>
      <c r="ADG74" s="57"/>
      <c r="ADH74" s="57"/>
      <c r="ADI74" s="57"/>
      <c r="ADJ74" s="57"/>
      <c r="ADK74" s="57"/>
      <c r="ADL74" s="57"/>
      <c r="ADM74" s="57"/>
      <c r="ADN74" s="57"/>
      <c r="ADO74" s="57"/>
      <c r="ADP74" s="57"/>
      <c r="ADQ74" s="57"/>
      <c r="ADR74" s="57"/>
      <c r="ADS74" s="57"/>
      <c r="ADT74" s="57"/>
      <c r="ADU74" s="57"/>
      <c r="ADV74" s="57"/>
      <c r="ADW74" s="57"/>
      <c r="ADX74" s="57"/>
      <c r="ADY74" s="57"/>
      <c r="ADZ74" s="57"/>
      <c r="AEA74" s="57"/>
      <c r="AEB74" s="57"/>
      <c r="AEC74" s="57"/>
      <c r="AED74" s="57"/>
      <c r="AEE74" s="57"/>
      <c r="AEF74" s="57"/>
      <c r="AEG74" s="57"/>
      <c r="AEH74" s="57"/>
      <c r="AEI74" s="57"/>
      <c r="AEJ74" s="57"/>
      <c r="AEK74" s="57"/>
      <c r="AEL74" s="57"/>
      <c r="AEM74" s="57"/>
      <c r="AEN74" s="57"/>
      <c r="AEO74" s="57"/>
      <c r="AEP74" s="57"/>
      <c r="AEQ74" s="57"/>
      <c r="AER74" s="57"/>
      <c r="AES74" s="57"/>
      <c r="AET74" s="57"/>
      <c r="AEU74" s="57"/>
      <c r="AEV74" s="57"/>
      <c r="AEW74" s="57"/>
      <c r="AEX74" s="57"/>
      <c r="AEY74" s="57"/>
      <c r="AEZ74" s="57"/>
      <c r="AFA74" s="57"/>
      <c r="AFB74" s="57"/>
      <c r="AFC74" s="57"/>
      <c r="AFD74" s="57"/>
      <c r="AFE74" s="57"/>
      <c r="AFF74" s="57"/>
      <c r="AFG74" s="57"/>
      <c r="AFH74" s="57"/>
      <c r="AFI74" s="57"/>
      <c r="AFJ74" s="57"/>
      <c r="AFK74" s="57"/>
      <c r="AFL74" s="57"/>
      <c r="AFM74" s="57"/>
      <c r="AFN74" s="57"/>
      <c r="AFO74" s="57"/>
      <c r="AFP74" s="57"/>
      <c r="AFQ74" s="57"/>
      <c r="AFR74" s="57"/>
      <c r="AFS74" s="57"/>
      <c r="AFT74" s="57"/>
      <c r="AFU74" s="57"/>
      <c r="AFV74" s="57"/>
      <c r="AFW74" s="57"/>
      <c r="AFX74" s="57"/>
      <c r="AFY74" s="57"/>
      <c r="AFZ74" s="57"/>
      <c r="AGA74" s="57"/>
      <c r="AGB74" s="57"/>
      <c r="AGC74" s="57"/>
      <c r="AGD74" s="57"/>
      <c r="AGE74" s="57"/>
      <c r="AGF74" s="57"/>
      <c r="AGG74" s="57"/>
      <c r="AGH74" s="57"/>
      <c r="AGI74" s="57"/>
      <c r="AGJ74" s="57"/>
      <c r="AGK74" s="57"/>
      <c r="AGL74" s="57"/>
      <c r="AGM74" s="57"/>
      <c r="AGN74" s="57"/>
      <c r="AGO74" s="57"/>
      <c r="AGP74" s="57"/>
      <c r="AGQ74" s="57"/>
      <c r="AGR74" s="57"/>
      <c r="AGS74" s="57"/>
      <c r="AGT74" s="57"/>
      <c r="AGU74" s="57"/>
      <c r="AGV74" s="57"/>
      <c r="AGW74" s="57"/>
      <c r="AGX74" s="57"/>
      <c r="AGY74" s="57"/>
      <c r="AGZ74" s="57"/>
      <c r="AHA74" s="57"/>
      <c r="AHB74" s="57"/>
      <c r="AHC74" s="57"/>
      <c r="AHD74" s="57"/>
      <c r="AHE74" s="57"/>
      <c r="AHF74" s="57"/>
      <c r="AHG74" s="57"/>
      <c r="AHH74" s="57"/>
      <c r="AHI74" s="57"/>
      <c r="AHJ74" s="57"/>
      <c r="AHK74" s="57"/>
      <c r="AHL74" s="57"/>
      <c r="AHM74" s="57"/>
      <c r="AHN74" s="57"/>
      <c r="AHO74" s="57"/>
      <c r="AHP74" s="57"/>
      <c r="AHQ74" s="57"/>
      <c r="AHR74" s="57"/>
      <c r="AHS74" s="57"/>
      <c r="AHT74" s="57"/>
      <c r="AHU74" s="57"/>
      <c r="AHV74" s="57"/>
      <c r="AHW74" s="57"/>
      <c r="AHX74" s="57"/>
      <c r="AHY74" s="57"/>
      <c r="AHZ74" s="57"/>
      <c r="AIA74" s="57"/>
      <c r="AIB74" s="57"/>
      <c r="AIC74" s="57"/>
      <c r="AID74" s="57"/>
      <c r="AIE74" s="57"/>
      <c r="AIF74" s="57"/>
      <c r="AIG74" s="57"/>
      <c r="AIH74" s="57"/>
      <c r="AII74" s="57"/>
      <c r="AIJ74" s="57"/>
      <c r="AIK74" s="57"/>
      <c r="AIL74" s="57"/>
      <c r="AIM74" s="57"/>
      <c r="AIN74" s="57"/>
      <c r="AIO74" s="57"/>
      <c r="AIP74" s="57"/>
      <c r="AIQ74" s="57"/>
      <c r="AIR74" s="57"/>
      <c r="AIS74" s="57"/>
      <c r="AIT74" s="57"/>
      <c r="AIU74" s="57"/>
      <c r="AIV74" s="57"/>
      <c r="AIW74" s="57"/>
      <c r="AIX74" s="57"/>
      <c r="AIY74" s="57"/>
      <c r="AIZ74" s="57"/>
      <c r="AJA74" s="57"/>
      <c r="AJB74" s="57"/>
      <c r="AJC74" s="57"/>
      <c r="AJD74" s="57"/>
      <c r="AJE74" s="57"/>
      <c r="AJF74" s="57"/>
      <c r="AJG74" s="57"/>
      <c r="AJH74" s="57"/>
      <c r="AJI74" s="57"/>
      <c r="AJJ74" s="57"/>
      <c r="AJK74" s="57"/>
      <c r="AJL74" s="57"/>
      <c r="AJM74" s="57"/>
      <c r="AJN74" s="57"/>
      <c r="AJO74" s="57"/>
      <c r="AJP74" s="57"/>
      <c r="AJQ74" s="57"/>
      <c r="AJR74" s="57"/>
      <c r="AJS74" s="57"/>
      <c r="AJT74" s="57"/>
      <c r="AJU74" s="57"/>
      <c r="AJV74" s="57"/>
      <c r="AJW74" s="57"/>
      <c r="AJX74" s="57"/>
      <c r="AJY74" s="57"/>
      <c r="AJZ74" s="57"/>
      <c r="AKA74" s="57"/>
      <c r="AKB74" s="57"/>
      <c r="AKC74" s="57"/>
      <c r="AKD74" s="57"/>
      <c r="AKE74" s="57"/>
      <c r="AKF74" s="57"/>
      <c r="AKG74" s="57"/>
      <c r="AKH74" s="57"/>
      <c r="AKI74" s="57"/>
      <c r="AKJ74" s="57"/>
      <c r="AKK74" s="57"/>
      <c r="AKL74" s="57"/>
      <c r="AKM74" s="57"/>
      <c r="AKN74" s="57"/>
      <c r="AKO74" s="57"/>
      <c r="AKP74" s="57"/>
      <c r="AKQ74" s="57"/>
      <c r="AKR74" s="57"/>
      <c r="AKS74" s="57"/>
      <c r="AKT74" s="57"/>
      <c r="AKU74" s="57"/>
      <c r="AKV74" s="57"/>
      <c r="AKW74" s="57"/>
      <c r="AKX74" s="57"/>
      <c r="AKY74" s="57"/>
      <c r="AKZ74" s="57"/>
      <c r="ALA74" s="57"/>
      <c r="ALB74" s="57"/>
      <c r="ALC74" s="57"/>
      <c r="ALD74" s="57"/>
      <c r="ALE74" s="57"/>
      <c r="ALF74" s="57"/>
      <c r="ALG74" s="57"/>
      <c r="ALH74" s="57"/>
      <c r="ALI74" s="57"/>
      <c r="ALJ74" s="57"/>
      <c r="ALK74" s="57"/>
      <c r="ALL74" s="57"/>
      <c r="ALM74" s="57"/>
      <c r="ALN74" s="57"/>
      <c r="ALO74" s="57"/>
      <c r="ALP74" s="57"/>
      <c r="ALQ74" s="57"/>
      <c r="ALR74" s="57"/>
      <c r="ALS74" s="57"/>
      <c r="ALT74" s="57"/>
      <c r="ALU74" s="57"/>
      <c r="ALV74" s="57"/>
      <c r="ALW74" s="57"/>
      <c r="ALX74" s="57"/>
      <c r="ALY74" s="57"/>
      <c r="ALZ74" s="57"/>
      <c r="AMA74" s="57"/>
      <c r="AMB74" s="57"/>
      <c r="AMC74" s="57"/>
      <c r="AMD74" s="57"/>
      <c r="AME74" s="57"/>
      <c r="AMF74" s="57"/>
      <c r="AMG74" s="57"/>
      <c r="AMH74" s="57"/>
    </row>
    <row r="75" spans="1:1022" ht="31.5" x14ac:dyDescent="0.25">
      <c r="A75" s="27" t="s">
        <v>102</v>
      </c>
      <c r="B75" s="13" t="s">
        <v>103</v>
      </c>
      <c r="C75" s="15" t="s">
        <v>18</v>
      </c>
      <c r="D75" s="19">
        <v>41.37</v>
      </c>
    </row>
    <row r="76" spans="1:1022" x14ac:dyDescent="0.25">
      <c r="A76" s="27" t="s">
        <v>104</v>
      </c>
      <c r="B76" s="14" t="s">
        <v>105</v>
      </c>
      <c r="C76" s="15" t="s">
        <v>18</v>
      </c>
      <c r="D76" s="19">
        <v>41.37</v>
      </c>
    </row>
    <row r="77" spans="1:1022" x14ac:dyDescent="0.25">
      <c r="A77" s="10" t="s">
        <v>106</v>
      </c>
      <c r="B77" s="17" t="s">
        <v>107</v>
      </c>
      <c r="C77" s="15"/>
      <c r="D77" s="19"/>
    </row>
    <row r="78" spans="1:1022" x14ac:dyDescent="0.25">
      <c r="A78" s="10" t="s">
        <v>108</v>
      </c>
      <c r="B78" s="14" t="s">
        <v>109</v>
      </c>
      <c r="C78" s="15" t="s">
        <v>18</v>
      </c>
      <c r="D78" s="19">
        <v>17.3</v>
      </c>
    </row>
    <row r="79" spans="1:1022" x14ac:dyDescent="0.25">
      <c r="A79" s="10" t="s">
        <v>110</v>
      </c>
      <c r="B79" s="14" t="s">
        <v>111</v>
      </c>
      <c r="C79" s="15" t="s">
        <v>18</v>
      </c>
      <c r="D79" s="19">
        <v>17.3</v>
      </c>
    </row>
    <row r="80" spans="1:1022" x14ac:dyDescent="0.25">
      <c r="A80" s="10" t="s">
        <v>112</v>
      </c>
      <c r="B80" s="14" t="s">
        <v>113</v>
      </c>
      <c r="C80" s="15" t="s">
        <v>18</v>
      </c>
      <c r="D80" s="19">
        <v>17.3</v>
      </c>
    </row>
    <row r="81" spans="1:4" x14ac:dyDescent="0.25">
      <c r="A81" s="10" t="s">
        <v>114</v>
      </c>
      <c r="B81" s="17" t="s">
        <v>115</v>
      </c>
      <c r="C81" s="15"/>
      <c r="D81" s="19"/>
    </row>
    <row r="82" spans="1:4" x14ac:dyDescent="0.25">
      <c r="A82" s="10" t="s">
        <v>116</v>
      </c>
      <c r="B82" s="14" t="s">
        <v>117</v>
      </c>
      <c r="C82" s="15" t="s">
        <v>18</v>
      </c>
      <c r="D82" s="19">
        <v>17.3</v>
      </c>
    </row>
    <row r="83" spans="1:4" x14ac:dyDescent="0.25">
      <c r="A83" s="10" t="s">
        <v>118</v>
      </c>
      <c r="B83" s="14" t="s">
        <v>119</v>
      </c>
      <c r="C83" s="15" t="s">
        <v>18</v>
      </c>
      <c r="D83" s="19">
        <v>17.3</v>
      </c>
    </row>
    <row r="84" spans="1:4" ht="31.5" x14ac:dyDescent="0.25">
      <c r="A84" s="10" t="s">
        <v>120</v>
      </c>
      <c r="B84" s="14" t="s">
        <v>121</v>
      </c>
      <c r="C84" s="15" t="s">
        <v>18</v>
      </c>
      <c r="D84" s="19">
        <v>17.3</v>
      </c>
    </row>
    <row r="85" spans="1:4" x14ac:dyDescent="0.25">
      <c r="A85" s="10" t="s">
        <v>122</v>
      </c>
      <c r="B85" s="14" t="s">
        <v>123</v>
      </c>
      <c r="C85" s="15" t="s">
        <v>18</v>
      </c>
      <c r="D85" s="19">
        <v>17.3</v>
      </c>
    </row>
    <row r="86" spans="1:4" x14ac:dyDescent="0.25">
      <c r="A86" s="10" t="s">
        <v>124</v>
      </c>
      <c r="B86" s="17" t="s">
        <v>125</v>
      </c>
      <c r="C86" s="15"/>
      <c r="D86" s="19"/>
    </row>
    <row r="87" spans="1:4" x14ac:dyDescent="0.25">
      <c r="A87" s="10" t="s">
        <v>126</v>
      </c>
      <c r="B87" s="14" t="s">
        <v>127</v>
      </c>
      <c r="C87" s="15" t="s">
        <v>42</v>
      </c>
      <c r="D87" s="19">
        <v>1</v>
      </c>
    </row>
    <row r="88" spans="1:4" x14ac:dyDescent="0.25">
      <c r="A88" s="10" t="s">
        <v>128</v>
      </c>
      <c r="B88" s="28" t="s">
        <v>236</v>
      </c>
      <c r="C88" s="15" t="s">
        <v>42</v>
      </c>
      <c r="D88" s="19">
        <v>1</v>
      </c>
    </row>
    <row r="89" spans="1:4" ht="20.85" customHeight="1" x14ac:dyDescent="0.25">
      <c r="A89" s="10" t="s">
        <v>129</v>
      </c>
      <c r="B89" s="28" t="s">
        <v>237</v>
      </c>
      <c r="C89" s="15" t="s">
        <v>42</v>
      </c>
      <c r="D89" s="19">
        <v>2</v>
      </c>
    </row>
    <row r="90" spans="1:4" ht="16.5" customHeight="1" x14ac:dyDescent="0.25">
      <c r="A90" s="10" t="s">
        <v>130</v>
      </c>
      <c r="B90" s="28" t="s">
        <v>131</v>
      </c>
      <c r="C90" s="15" t="s">
        <v>42</v>
      </c>
      <c r="D90" s="19">
        <v>2</v>
      </c>
    </row>
    <row r="91" spans="1:4" ht="18.2" customHeight="1" x14ac:dyDescent="0.25">
      <c r="A91" s="10" t="s">
        <v>132</v>
      </c>
      <c r="B91" s="28" t="s">
        <v>133</v>
      </c>
      <c r="C91" s="15" t="s">
        <v>42</v>
      </c>
      <c r="D91" s="26">
        <v>2</v>
      </c>
    </row>
    <row r="92" spans="1:4" x14ac:dyDescent="0.25">
      <c r="A92" s="10" t="s">
        <v>134</v>
      </c>
      <c r="B92" s="14" t="s">
        <v>135</v>
      </c>
      <c r="C92" s="15" t="s">
        <v>18</v>
      </c>
      <c r="D92" s="19">
        <v>2.4</v>
      </c>
    </row>
    <row r="93" spans="1:4" x14ac:dyDescent="0.25">
      <c r="A93" s="10" t="s">
        <v>136</v>
      </c>
      <c r="B93" s="14" t="s">
        <v>137</v>
      </c>
      <c r="C93" s="15" t="s">
        <v>18</v>
      </c>
      <c r="D93" s="19">
        <v>1.8</v>
      </c>
    </row>
    <row r="94" spans="1:4" x14ac:dyDescent="0.25">
      <c r="A94" s="10" t="s">
        <v>138</v>
      </c>
      <c r="B94" s="14" t="s">
        <v>139</v>
      </c>
      <c r="C94" s="15" t="s">
        <v>60</v>
      </c>
      <c r="D94" s="19">
        <v>1</v>
      </c>
    </row>
    <row r="95" spans="1:4" x14ac:dyDescent="0.25">
      <c r="A95" s="10" t="s">
        <v>140</v>
      </c>
      <c r="B95" s="14" t="s">
        <v>240</v>
      </c>
      <c r="C95" s="49" t="s">
        <v>42</v>
      </c>
      <c r="D95" s="19">
        <v>2</v>
      </c>
    </row>
    <row r="96" spans="1:4" ht="31.5" x14ac:dyDescent="0.25">
      <c r="A96" s="10" t="s">
        <v>242</v>
      </c>
      <c r="B96" s="24" t="s">
        <v>59</v>
      </c>
      <c r="C96" s="15" t="s">
        <v>60</v>
      </c>
      <c r="D96" s="26">
        <v>1</v>
      </c>
    </row>
    <row r="98" spans="1:4" ht="15" customHeight="1" x14ac:dyDescent="0.25">
      <c r="A98" s="78" t="s">
        <v>141</v>
      </c>
      <c r="B98" s="78"/>
      <c r="C98" s="78"/>
      <c r="D98" s="78"/>
    </row>
    <row r="99" spans="1:4" ht="15" customHeight="1" x14ac:dyDescent="0.25">
      <c r="A99" s="73" t="s">
        <v>142</v>
      </c>
      <c r="B99" s="73"/>
      <c r="C99" s="73"/>
      <c r="D99" s="73"/>
    </row>
    <row r="100" spans="1:4" ht="60.95" customHeight="1" x14ac:dyDescent="0.25">
      <c r="A100" s="74" t="s">
        <v>143</v>
      </c>
      <c r="B100" s="74"/>
      <c r="C100" s="74"/>
      <c r="D100" s="74"/>
    </row>
    <row r="101" spans="1:4" ht="33.950000000000003" customHeight="1" x14ac:dyDescent="0.25">
      <c r="A101" s="75" t="s">
        <v>144</v>
      </c>
      <c r="B101" s="75"/>
      <c r="C101" s="75"/>
      <c r="D101" s="75"/>
    </row>
    <row r="102" spans="1:4" ht="30.95" customHeight="1" x14ac:dyDescent="0.25">
      <c r="A102" s="75" t="s">
        <v>145</v>
      </c>
      <c r="B102" s="75"/>
      <c r="C102" s="75"/>
      <c r="D102" s="75"/>
    </row>
    <row r="103" spans="1:4" ht="35.1" customHeight="1" x14ac:dyDescent="0.25">
      <c r="A103" s="75" t="s">
        <v>146</v>
      </c>
      <c r="B103" s="75"/>
      <c r="C103" s="75"/>
      <c r="D103" s="75"/>
    </row>
    <row r="104" spans="1:4" ht="62.1" customHeight="1" x14ac:dyDescent="0.25">
      <c r="A104" s="72" t="s">
        <v>147</v>
      </c>
      <c r="B104" s="72"/>
      <c r="C104" s="72"/>
      <c r="D104" s="72"/>
    </row>
    <row r="105" spans="1:4" ht="15.95" customHeight="1" x14ac:dyDescent="0.25">
      <c r="A105" s="29"/>
      <c r="B105" s="29"/>
      <c r="C105" s="29"/>
      <c r="D105" s="29"/>
    </row>
    <row r="106" spans="1:4" x14ac:dyDescent="0.25">
      <c r="A106" s="30"/>
      <c r="B106" s="31"/>
      <c r="C106" s="31"/>
      <c r="D106" s="31"/>
    </row>
    <row r="107" spans="1:4" x14ac:dyDescent="0.25">
      <c r="A107" s="30"/>
      <c r="B107" s="31"/>
      <c r="C107" s="31"/>
      <c r="D107" s="31"/>
    </row>
    <row r="108" spans="1:4" x14ac:dyDescent="0.25">
      <c r="A108" s="32"/>
      <c r="B108" s="51"/>
      <c r="C108" s="31"/>
      <c r="D108" s="34"/>
    </row>
    <row r="109" spans="1:4" x14ac:dyDescent="0.25">
      <c r="A109" s="33"/>
      <c r="B109" s="31"/>
      <c r="C109" s="35"/>
      <c r="D109" s="33"/>
    </row>
  </sheetData>
  <mergeCells count="17">
    <mergeCell ref="A4:A5"/>
    <mergeCell ref="B4:D5"/>
    <mergeCell ref="A6:A7"/>
    <mergeCell ref="B6:D7"/>
    <mergeCell ref="A8:A9"/>
    <mergeCell ref="B8:D9"/>
    <mergeCell ref="A13:A14"/>
    <mergeCell ref="B13:B14"/>
    <mergeCell ref="C13:C14"/>
    <mergeCell ref="D13:D14"/>
    <mergeCell ref="A98:D98"/>
    <mergeCell ref="A104:D104"/>
    <mergeCell ref="A99:D99"/>
    <mergeCell ref="A100:D100"/>
    <mergeCell ref="A101:D101"/>
    <mergeCell ref="A102:D102"/>
    <mergeCell ref="A103:D103"/>
  </mergeCells>
  <phoneticPr fontId="13" type="noConversion"/>
  <pageMargins left="0.75" right="0.75" top="1" bottom="1" header="0.51180555555555496" footer="0.51180555555555496"/>
  <pageSetup paperSize="9" scale="88" firstPageNumber="0" fitToHeight="3" orientation="portrait" horizontalDpi="300" verticalDpi="300" r:id="rId1"/>
  <rowBreaks count="1" manualBreakCount="1">
    <brk id="51" max="16383" man="1"/>
  </rowBreaks>
  <extLst>
    <ext xmlns:mx="http://schemas.microsoft.com/office/mac/excel/2008/main" uri="{64002731-A6B0-56B0-2670-7721B7C09600}">
      <mx:PLV Mode="0" OnePage="0" WScale="78"/>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E88"/>
  <sheetViews>
    <sheetView workbookViewId="0"/>
  </sheetViews>
  <sheetFormatPr defaultColWidth="11" defaultRowHeight="15.75" x14ac:dyDescent="0.25"/>
  <cols>
    <col min="1" max="1" width="12.375" style="1" customWidth="1"/>
    <col min="2" max="2" width="58.625" style="1" customWidth="1"/>
    <col min="3" max="3" width="8.625" style="1" customWidth="1"/>
    <col min="4" max="4" width="9" style="1" customWidth="1"/>
    <col min="5" max="1019" width="11" style="1"/>
  </cols>
  <sheetData>
    <row r="1" spans="1:4" x14ac:dyDescent="0.25">
      <c r="A1" s="2"/>
      <c r="B1" s="2"/>
    </row>
    <row r="2" spans="1:4" x14ac:dyDescent="0.25">
      <c r="A2" s="3"/>
      <c r="B2" s="4" t="s">
        <v>238</v>
      </c>
    </row>
    <row r="3" spans="1:4" ht="16.5" thickBot="1" x14ac:dyDescent="0.3">
      <c r="A3" s="3"/>
      <c r="B3" s="5"/>
    </row>
    <row r="4" spans="1:4" ht="24.95" customHeight="1" thickBot="1" x14ac:dyDescent="0.3">
      <c r="A4" s="79" t="s">
        <v>1</v>
      </c>
      <c r="B4" s="80" t="s">
        <v>2</v>
      </c>
      <c r="C4" s="80"/>
      <c r="D4" s="80"/>
    </row>
    <row r="5" spans="1:4" ht="16.5" thickBot="1" x14ac:dyDescent="0.3">
      <c r="A5" s="79"/>
      <c r="B5" s="80"/>
      <c r="C5" s="80"/>
      <c r="D5" s="80"/>
    </row>
    <row r="6" spans="1:4" ht="15.95" customHeight="1" thickBot="1" x14ac:dyDescent="0.3">
      <c r="A6" s="79" t="s">
        <v>3</v>
      </c>
      <c r="B6" s="81" t="s">
        <v>4</v>
      </c>
      <c r="C6" s="81"/>
      <c r="D6" s="81"/>
    </row>
    <row r="7" spans="1:4" ht="15.95" customHeight="1" thickBot="1" x14ac:dyDescent="0.3">
      <c r="A7" s="79"/>
      <c r="B7" s="81"/>
      <c r="C7" s="81"/>
      <c r="D7" s="81"/>
    </row>
    <row r="8" spans="1:4" ht="15.95" customHeight="1" thickBot="1" x14ac:dyDescent="0.3">
      <c r="A8" s="79" t="s">
        <v>5</v>
      </c>
      <c r="B8" s="82" t="s">
        <v>6</v>
      </c>
      <c r="C8" s="82"/>
      <c r="D8" s="82"/>
    </row>
    <row r="9" spans="1:4" ht="15.95" customHeight="1" thickBot="1" x14ac:dyDescent="0.3">
      <c r="A9" s="79"/>
      <c r="B9" s="82"/>
      <c r="C9" s="82"/>
      <c r="D9" s="82"/>
    </row>
    <row r="10" spans="1:4" x14ac:dyDescent="0.25">
      <c r="A10" s="6"/>
      <c r="B10" s="6"/>
    </row>
    <row r="11" spans="1:4" x14ac:dyDescent="0.25">
      <c r="A11" s="7" t="s">
        <v>7</v>
      </c>
      <c r="B11" s="2"/>
    </row>
    <row r="12" spans="1:4" ht="16.5" thickBot="1" x14ac:dyDescent="0.3">
      <c r="A12" s="6"/>
      <c r="B12" s="8"/>
    </row>
    <row r="13" spans="1:4" ht="15" customHeight="1" thickBot="1" x14ac:dyDescent="0.3">
      <c r="A13" s="76" t="s">
        <v>8</v>
      </c>
      <c r="B13" s="77" t="s">
        <v>9</v>
      </c>
      <c r="C13" s="77" t="s">
        <v>10</v>
      </c>
      <c r="D13" s="77" t="s">
        <v>11</v>
      </c>
    </row>
    <row r="14" spans="1:4" x14ac:dyDescent="0.25">
      <c r="A14" s="76"/>
      <c r="B14" s="77"/>
      <c r="C14" s="77"/>
      <c r="D14" s="77"/>
    </row>
    <row r="15" spans="1:4" x14ac:dyDescent="0.25">
      <c r="A15" s="9">
        <v>1</v>
      </c>
      <c r="B15" s="9">
        <v>3</v>
      </c>
      <c r="C15" s="9">
        <v>4</v>
      </c>
      <c r="D15" s="9">
        <v>5</v>
      </c>
    </row>
    <row r="16" spans="1:4" x14ac:dyDescent="0.25">
      <c r="A16" s="10" t="s">
        <v>12</v>
      </c>
      <c r="B16" s="11" t="s">
        <v>13</v>
      </c>
      <c r="C16" s="9"/>
      <c r="D16" s="12"/>
    </row>
    <row r="17" spans="1:5" x14ac:dyDescent="0.25">
      <c r="A17" s="36" t="s">
        <v>14</v>
      </c>
      <c r="B17" s="40" t="s">
        <v>17</v>
      </c>
      <c r="C17" s="36" t="s">
        <v>18</v>
      </c>
      <c r="D17" s="41">
        <v>28</v>
      </c>
    </row>
    <row r="18" spans="1:5" x14ac:dyDescent="0.25">
      <c r="A18" s="36" t="s">
        <v>215</v>
      </c>
      <c r="B18" s="40" t="s">
        <v>20</v>
      </c>
      <c r="C18" s="36" t="s">
        <v>53</v>
      </c>
      <c r="D18" s="41">
        <f>D17*0.05</f>
        <v>1.4000000000000001</v>
      </c>
    </row>
    <row r="19" spans="1:5" ht="31.5" x14ac:dyDescent="0.25">
      <c r="A19" s="36" t="s">
        <v>216</v>
      </c>
      <c r="B19" s="40" t="s">
        <v>172</v>
      </c>
      <c r="C19" s="36" t="s">
        <v>53</v>
      </c>
      <c r="D19" s="41">
        <f>D17*0.15</f>
        <v>4.2</v>
      </c>
    </row>
    <row r="20" spans="1:5" x14ac:dyDescent="0.25">
      <c r="A20" s="36" t="s">
        <v>217</v>
      </c>
      <c r="B20" s="37" t="s">
        <v>24</v>
      </c>
      <c r="C20" s="38" t="s">
        <v>53</v>
      </c>
      <c r="D20" s="41">
        <f>D17*0.25</f>
        <v>7</v>
      </c>
    </row>
    <row r="21" spans="1:5" x14ac:dyDescent="0.25">
      <c r="A21" s="36" t="s">
        <v>218</v>
      </c>
      <c r="B21" s="37" t="s">
        <v>148</v>
      </c>
      <c r="C21" s="38" t="s">
        <v>18</v>
      </c>
      <c r="D21" s="41">
        <v>28</v>
      </c>
    </row>
    <row r="22" spans="1:5" x14ac:dyDescent="0.25">
      <c r="A22" s="36" t="s">
        <v>219</v>
      </c>
      <c r="B22" s="37" t="s">
        <v>30</v>
      </c>
      <c r="C22" s="38" t="s">
        <v>31</v>
      </c>
      <c r="D22" s="39">
        <v>39</v>
      </c>
    </row>
    <row r="23" spans="1:5" x14ac:dyDescent="0.25">
      <c r="A23" s="36" t="s">
        <v>220</v>
      </c>
      <c r="B23" s="37" t="s">
        <v>33</v>
      </c>
      <c r="C23" s="38" t="s">
        <v>31</v>
      </c>
      <c r="D23" s="39">
        <v>2</v>
      </c>
    </row>
    <row r="24" spans="1:5" x14ac:dyDescent="0.25">
      <c r="A24" s="36" t="s">
        <v>221</v>
      </c>
      <c r="B24" s="37" t="s">
        <v>39</v>
      </c>
      <c r="C24" s="38" t="s">
        <v>50</v>
      </c>
      <c r="D24" s="39">
        <f>18*3/100</f>
        <v>0.54</v>
      </c>
      <c r="E24" s="1" t="s">
        <v>149</v>
      </c>
    </row>
    <row r="25" spans="1:5" x14ac:dyDescent="0.25">
      <c r="A25" s="36" t="s">
        <v>222</v>
      </c>
      <c r="B25" s="37" t="s">
        <v>41</v>
      </c>
      <c r="C25" s="38" t="s">
        <v>53</v>
      </c>
      <c r="D25" s="39">
        <v>2.7</v>
      </c>
    </row>
    <row r="26" spans="1:5" x14ac:dyDescent="0.25">
      <c r="A26" s="16">
        <v>2</v>
      </c>
      <c r="B26" s="17" t="s">
        <v>183</v>
      </c>
      <c r="C26" s="15"/>
      <c r="D26" s="22"/>
    </row>
    <row r="27" spans="1:5" x14ac:dyDescent="0.25">
      <c r="A27" s="42" t="s">
        <v>195</v>
      </c>
      <c r="B27" s="40" t="s">
        <v>184</v>
      </c>
      <c r="C27" s="36" t="s">
        <v>174</v>
      </c>
      <c r="D27" s="41">
        <v>6</v>
      </c>
    </row>
    <row r="28" spans="1:5" x14ac:dyDescent="0.25">
      <c r="A28" s="42" t="s">
        <v>196</v>
      </c>
      <c r="B28" s="40" t="s">
        <v>185</v>
      </c>
      <c r="C28" s="36" t="s">
        <v>174</v>
      </c>
      <c r="D28" s="41">
        <v>2</v>
      </c>
    </row>
    <row r="29" spans="1:5" x14ac:dyDescent="0.25">
      <c r="A29" s="42" t="s">
        <v>197</v>
      </c>
      <c r="B29" s="40" t="s">
        <v>186</v>
      </c>
      <c r="C29" s="36" t="s">
        <v>174</v>
      </c>
      <c r="D29" s="41">
        <v>2</v>
      </c>
    </row>
    <row r="30" spans="1:5" x14ac:dyDescent="0.25">
      <c r="A30" s="42" t="s">
        <v>198</v>
      </c>
      <c r="B30" s="40" t="s">
        <v>175</v>
      </c>
      <c r="C30" s="36" t="s">
        <v>18</v>
      </c>
      <c r="D30" s="41">
        <v>1.4</v>
      </c>
    </row>
    <row r="31" spans="1:5" x14ac:dyDescent="0.25">
      <c r="A31" s="42" t="s">
        <v>199</v>
      </c>
      <c r="B31" s="40" t="s">
        <v>176</v>
      </c>
      <c r="C31" s="36" t="s">
        <v>53</v>
      </c>
      <c r="D31" s="41">
        <v>0.18</v>
      </c>
    </row>
    <row r="32" spans="1:5" x14ac:dyDescent="0.25">
      <c r="A32" s="42" t="s">
        <v>223</v>
      </c>
      <c r="B32" s="40" t="s">
        <v>177</v>
      </c>
      <c r="C32" s="36" t="s">
        <v>53</v>
      </c>
      <c r="D32" s="41">
        <v>0.88</v>
      </c>
    </row>
    <row r="33" spans="1:4" x14ac:dyDescent="0.25">
      <c r="A33" s="42" t="s">
        <v>224</v>
      </c>
      <c r="B33" s="40" t="s">
        <v>178</v>
      </c>
      <c r="C33" s="36" t="s">
        <v>18</v>
      </c>
      <c r="D33" s="41">
        <v>1.32</v>
      </c>
    </row>
    <row r="34" spans="1:4" x14ac:dyDescent="0.25">
      <c r="A34" s="42" t="s">
        <v>225</v>
      </c>
      <c r="B34" s="40" t="s">
        <v>179</v>
      </c>
      <c r="C34" s="36" t="s">
        <v>18</v>
      </c>
      <c r="D34" s="41">
        <v>3.33</v>
      </c>
    </row>
    <row r="35" spans="1:4" x14ac:dyDescent="0.25">
      <c r="A35" s="42" t="s">
        <v>226</v>
      </c>
      <c r="B35" s="40" t="s">
        <v>180</v>
      </c>
      <c r="C35" s="36" t="s">
        <v>18</v>
      </c>
      <c r="D35" s="41">
        <v>0.45</v>
      </c>
    </row>
    <row r="36" spans="1:4" x14ac:dyDescent="0.25">
      <c r="A36" s="42" t="s">
        <v>227</v>
      </c>
      <c r="B36" s="37" t="s">
        <v>57</v>
      </c>
      <c r="C36" s="38" t="s">
        <v>18</v>
      </c>
      <c r="D36" s="43">
        <v>0.56000000000000005</v>
      </c>
    </row>
    <row r="37" spans="1:4" ht="31.5" x14ac:dyDescent="0.25">
      <c r="A37" s="48" t="s">
        <v>228</v>
      </c>
      <c r="B37" s="24" t="s">
        <v>59</v>
      </c>
      <c r="C37" s="15" t="s">
        <v>60</v>
      </c>
      <c r="D37" s="25">
        <v>1</v>
      </c>
    </row>
    <row r="38" spans="1:4" x14ac:dyDescent="0.25">
      <c r="A38" s="16">
        <v>3</v>
      </c>
      <c r="B38" s="17" t="s">
        <v>188</v>
      </c>
      <c r="C38" s="15"/>
      <c r="D38" s="19"/>
    </row>
    <row r="39" spans="1:4" x14ac:dyDescent="0.25">
      <c r="A39" s="42" t="s">
        <v>229</v>
      </c>
      <c r="B39" s="37" t="s">
        <v>189</v>
      </c>
      <c r="C39" s="38" t="s">
        <v>60</v>
      </c>
      <c r="D39" s="43">
        <v>1</v>
      </c>
    </row>
    <row r="40" spans="1:4" ht="47.25" x14ac:dyDescent="0.25">
      <c r="A40" s="42" t="s">
        <v>230</v>
      </c>
      <c r="B40" s="46" t="s">
        <v>181</v>
      </c>
      <c r="C40" s="38" t="s">
        <v>31</v>
      </c>
      <c r="D40" s="45"/>
    </row>
    <row r="41" spans="1:4" s="57" customFormat="1" x14ac:dyDescent="0.25">
      <c r="A41" s="36" t="s">
        <v>231</v>
      </c>
      <c r="B41" s="62" t="s">
        <v>182</v>
      </c>
      <c r="C41" s="63" t="s">
        <v>31</v>
      </c>
      <c r="D41" s="43">
        <v>25</v>
      </c>
    </row>
    <row r="42" spans="1:4" s="57" customFormat="1" ht="31.5" x14ac:dyDescent="0.25">
      <c r="A42" s="68" t="s">
        <v>232</v>
      </c>
      <c r="B42" s="58" t="s">
        <v>59</v>
      </c>
      <c r="C42" s="55" t="s">
        <v>60</v>
      </c>
      <c r="D42" s="59">
        <v>1</v>
      </c>
    </row>
    <row r="43" spans="1:4" s="57" customFormat="1" x14ac:dyDescent="0.25">
      <c r="A43" s="60">
        <v>4</v>
      </c>
      <c r="B43" s="61" t="s">
        <v>150</v>
      </c>
      <c r="C43" s="55"/>
      <c r="D43" s="59"/>
    </row>
    <row r="44" spans="1:4" s="57" customFormat="1" ht="15" customHeight="1" x14ac:dyDescent="0.25">
      <c r="A44" s="60" t="s">
        <v>204</v>
      </c>
      <c r="B44" s="54" t="s">
        <v>151</v>
      </c>
      <c r="C44" s="83" t="s">
        <v>60</v>
      </c>
      <c r="D44" s="84">
        <v>1</v>
      </c>
    </row>
    <row r="45" spans="1:4" s="57" customFormat="1" x14ac:dyDescent="0.25">
      <c r="A45" s="60" t="s">
        <v>205</v>
      </c>
      <c r="B45" s="54" t="s">
        <v>152</v>
      </c>
      <c r="C45" s="83" t="s">
        <v>60</v>
      </c>
      <c r="D45" s="84">
        <v>1</v>
      </c>
    </row>
    <row r="46" spans="1:4" s="57" customFormat="1" x14ac:dyDescent="0.25">
      <c r="A46" s="60" t="s">
        <v>206</v>
      </c>
      <c r="B46" s="54" t="s">
        <v>153</v>
      </c>
      <c r="C46" s="83" t="s">
        <v>60</v>
      </c>
      <c r="D46" s="84">
        <v>1</v>
      </c>
    </row>
    <row r="47" spans="1:4" s="57" customFormat="1" x14ac:dyDescent="0.25">
      <c r="A47" s="60" t="s">
        <v>207</v>
      </c>
      <c r="B47" s="54" t="s">
        <v>154</v>
      </c>
      <c r="C47" s="55" t="s">
        <v>53</v>
      </c>
      <c r="D47" s="56">
        <v>0.14000000000000001</v>
      </c>
    </row>
    <row r="48" spans="1:4" s="57" customFormat="1" x14ac:dyDescent="0.25">
      <c r="A48" s="60" t="s">
        <v>208</v>
      </c>
      <c r="B48" s="54" t="s">
        <v>155</v>
      </c>
      <c r="C48" s="55" t="s">
        <v>18</v>
      </c>
      <c r="D48" s="56">
        <v>2.8</v>
      </c>
    </row>
    <row r="49" spans="1:1019" s="57" customFormat="1" x14ac:dyDescent="0.25">
      <c r="A49" s="60" t="s">
        <v>209</v>
      </c>
      <c r="B49" s="54" t="s">
        <v>156</v>
      </c>
      <c r="C49" s="55" t="s">
        <v>18</v>
      </c>
      <c r="D49" s="56">
        <v>2.8</v>
      </c>
    </row>
    <row r="50" spans="1:1019" s="57" customFormat="1" x14ac:dyDescent="0.25">
      <c r="A50" s="60" t="s">
        <v>210</v>
      </c>
      <c r="B50" s="54" t="s">
        <v>89</v>
      </c>
      <c r="C50" s="55" t="s">
        <v>31</v>
      </c>
      <c r="D50" s="56">
        <v>3.45</v>
      </c>
    </row>
    <row r="51" spans="1:1019" s="57" customFormat="1" x14ac:dyDescent="0.25">
      <c r="A51" s="60" t="s">
        <v>211</v>
      </c>
      <c r="B51" s="54" t="s">
        <v>91</v>
      </c>
      <c r="C51" s="55" t="s">
        <v>31</v>
      </c>
      <c r="D51" s="56">
        <v>13.8</v>
      </c>
    </row>
    <row r="52" spans="1:1019" s="57" customFormat="1" x14ac:dyDescent="0.25">
      <c r="A52" s="60" t="s">
        <v>212</v>
      </c>
      <c r="B52" s="54" t="s">
        <v>93</v>
      </c>
      <c r="C52" s="55" t="s">
        <v>42</v>
      </c>
      <c r="D52" s="56">
        <v>10</v>
      </c>
    </row>
    <row r="53" spans="1:1019" s="57" customFormat="1" x14ac:dyDescent="0.25">
      <c r="A53" s="71" t="s">
        <v>213</v>
      </c>
      <c r="B53" s="62" t="s">
        <v>187</v>
      </c>
      <c r="C53" s="63" t="s">
        <v>42</v>
      </c>
      <c r="D53" s="43">
        <v>1</v>
      </c>
    </row>
    <row r="54" spans="1:1019" s="57" customFormat="1" ht="31.5" x14ac:dyDescent="0.25">
      <c r="A54" s="69" t="s">
        <v>214</v>
      </c>
      <c r="B54" s="58" t="s">
        <v>59</v>
      </c>
      <c r="C54" s="55" t="s">
        <v>60</v>
      </c>
      <c r="D54" s="64">
        <v>1</v>
      </c>
    </row>
    <row r="55" spans="1:1019" s="57" customFormat="1" x14ac:dyDescent="0.25">
      <c r="A55" s="60">
        <v>5</v>
      </c>
      <c r="B55" s="61" t="s">
        <v>95</v>
      </c>
      <c r="C55" s="55"/>
      <c r="D55" s="65"/>
    </row>
    <row r="56" spans="1:1019" s="57" customFormat="1" x14ac:dyDescent="0.25">
      <c r="A56" s="60" t="s">
        <v>96</v>
      </c>
      <c r="B56" s="61" t="s">
        <v>97</v>
      </c>
      <c r="C56" s="55"/>
      <c r="D56" s="65"/>
    </row>
    <row r="57" spans="1:1019" s="66" customFormat="1" x14ac:dyDescent="0.25">
      <c r="A57" s="60" t="s">
        <v>98</v>
      </c>
      <c r="B57" s="54" t="s">
        <v>157</v>
      </c>
      <c r="C57" s="70" t="s">
        <v>18</v>
      </c>
      <c r="D57" s="56">
        <v>63</v>
      </c>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c r="EE57" s="57"/>
      <c r="EF57" s="57"/>
      <c r="EG57" s="57"/>
      <c r="EH57" s="57"/>
      <c r="EI57" s="57"/>
      <c r="EJ57" s="57"/>
      <c r="EK57" s="57"/>
      <c r="EL57" s="57"/>
      <c r="EM57" s="57"/>
      <c r="EN57" s="57"/>
      <c r="EO57" s="57"/>
      <c r="EP57" s="57"/>
      <c r="EQ57" s="57"/>
      <c r="ER57" s="57"/>
      <c r="ES57" s="57"/>
      <c r="ET57" s="57"/>
      <c r="EU57" s="57"/>
      <c r="EV57" s="57"/>
      <c r="EW57" s="57"/>
      <c r="EX57" s="57"/>
      <c r="EY57" s="57"/>
      <c r="EZ57" s="57"/>
      <c r="FA57" s="57"/>
      <c r="FB57" s="57"/>
      <c r="FC57" s="57"/>
      <c r="FD57" s="57"/>
      <c r="FE57" s="57"/>
      <c r="FF57" s="57"/>
      <c r="FG57" s="57"/>
      <c r="FH57" s="57"/>
      <c r="FI57" s="57"/>
      <c r="FJ57" s="57"/>
      <c r="FK57" s="57"/>
      <c r="FL57" s="57"/>
      <c r="FM57" s="57"/>
      <c r="FN57" s="57"/>
      <c r="FO57" s="57"/>
      <c r="FP57" s="57"/>
      <c r="FQ57" s="57"/>
      <c r="FR57" s="57"/>
      <c r="FS57" s="57"/>
      <c r="FT57" s="57"/>
      <c r="FU57" s="57"/>
      <c r="FV57" s="57"/>
      <c r="FW57" s="57"/>
      <c r="FX57" s="57"/>
      <c r="FY57" s="57"/>
      <c r="FZ57" s="57"/>
      <c r="GA57" s="57"/>
      <c r="GB57" s="57"/>
      <c r="GC57" s="57"/>
      <c r="GD57" s="57"/>
      <c r="GE57" s="57"/>
      <c r="GF57" s="57"/>
      <c r="GG57" s="57"/>
      <c r="GH57" s="57"/>
      <c r="GI57" s="57"/>
      <c r="GJ57" s="57"/>
      <c r="GK57" s="57"/>
      <c r="GL57" s="57"/>
      <c r="GM57" s="57"/>
      <c r="GN57" s="57"/>
      <c r="GO57" s="57"/>
      <c r="GP57" s="57"/>
      <c r="GQ57" s="57"/>
      <c r="GR57" s="57"/>
      <c r="GS57" s="57"/>
      <c r="GT57" s="57"/>
      <c r="GU57" s="57"/>
      <c r="GV57" s="57"/>
      <c r="GW57" s="57"/>
      <c r="GX57" s="57"/>
      <c r="GY57" s="57"/>
      <c r="GZ57" s="57"/>
      <c r="HA57" s="57"/>
      <c r="HB57" s="57"/>
      <c r="HC57" s="57"/>
      <c r="HD57" s="57"/>
      <c r="HE57" s="57"/>
      <c r="HF57" s="57"/>
      <c r="HG57" s="57"/>
      <c r="HH57" s="57"/>
      <c r="HI57" s="57"/>
      <c r="HJ57" s="57"/>
      <c r="HK57" s="57"/>
      <c r="HL57" s="57"/>
      <c r="HM57" s="57"/>
      <c r="HN57" s="57"/>
      <c r="HO57" s="57"/>
      <c r="HP57" s="57"/>
      <c r="HQ57" s="57"/>
      <c r="HR57" s="57"/>
      <c r="HS57" s="57"/>
      <c r="HT57" s="57"/>
      <c r="HU57" s="57"/>
      <c r="HV57" s="57"/>
      <c r="HW57" s="57"/>
      <c r="HX57" s="57"/>
      <c r="HY57" s="57"/>
      <c r="HZ57" s="57"/>
      <c r="IA57" s="57"/>
      <c r="IB57" s="57"/>
      <c r="IC57" s="57"/>
      <c r="ID57" s="57"/>
      <c r="IE57" s="57"/>
      <c r="IF57" s="57"/>
      <c r="IG57" s="57"/>
      <c r="IH57" s="57"/>
      <c r="II57" s="57"/>
      <c r="IJ57" s="57"/>
      <c r="IK57" s="57"/>
      <c r="IL57" s="57"/>
      <c r="IM57" s="57"/>
      <c r="IN57" s="57"/>
      <c r="IO57" s="57"/>
      <c r="IP57" s="57"/>
      <c r="IQ57" s="57"/>
      <c r="IR57" s="57"/>
      <c r="IS57" s="57"/>
      <c r="IT57" s="57"/>
      <c r="IU57" s="57"/>
      <c r="IV57" s="57"/>
      <c r="IW57" s="57"/>
      <c r="IX57" s="57"/>
      <c r="IY57" s="57"/>
      <c r="IZ57" s="57"/>
      <c r="JA57" s="57"/>
      <c r="JB57" s="57"/>
      <c r="JC57" s="57"/>
      <c r="JD57" s="57"/>
      <c r="JE57" s="57"/>
      <c r="JF57" s="57"/>
      <c r="JG57" s="57"/>
      <c r="JH57" s="57"/>
      <c r="JI57" s="57"/>
      <c r="JJ57" s="57"/>
      <c r="JK57" s="57"/>
      <c r="JL57" s="57"/>
      <c r="JM57" s="57"/>
      <c r="JN57" s="57"/>
      <c r="JO57" s="57"/>
      <c r="JP57" s="57"/>
      <c r="JQ57" s="57"/>
      <c r="JR57" s="57"/>
      <c r="JS57" s="57"/>
      <c r="JT57" s="57"/>
      <c r="JU57" s="57"/>
      <c r="JV57" s="57"/>
      <c r="JW57" s="57"/>
      <c r="JX57" s="57"/>
      <c r="JY57" s="57"/>
      <c r="JZ57" s="57"/>
      <c r="KA57" s="57"/>
      <c r="KB57" s="57"/>
      <c r="KC57" s="57"/>
      <c r="KD57" s="57"/>
      <c r="KE57" s="57"/>
      <c r="KF57" s="57"/>
      <c r="KG57" s="57"/>
      <c r="KH57" s="57"/>
      <c r="KI57" s="57"/>
      <c r="KJ57" s="57"/>
      <c r="KK57" s="57"/>
      <c r="KL57" s="57"/>
      <c r="KM57" s="57"/>
      <c r="KN57" s="57"/>
      <c r="KO57" s="57"/>
      <c r="KP57" s="57"/>
      <c r="KQ57" s="57"/>
      <c r="KR57" s="57"/>
      <c r="KS57" s="57"/>
      <c r="KT57" s="57"/>
      <c r="KU57" s="57"/>
      <c r="KV57" s="57"/>
      <c r="KW57" s="57"/>
      <c r="KX57" s="57"/>
      <c r="KY57" s="57"/>
      <c r="KZ57" s="57"/>
      <c r="LA57" s="57"/>
      <c r="LB57" s="57"/>
      <c r="LC57" s="57"/>
      <c r="LD57" s="57"/>
      <c r="LE57" s="57"/>
      <c r="LF57" s="57"/>
      <c r="LG57" s="57"/>
      <c r="LH57" s="57"/>
      <c r="LI57" s="57"/>
      <c r="LJ57" s="57"/>
      <c r="LK57" s="57"/>
      <c r="LL57" s="57"/>
      <c r="LM57" s="57"/>
      <c r="LN57" s="57"/>
      <c r="LO57" s="57"/>
      <c r="LP57" s="57"/>
      <c r="LQ57" s="57"/>
      <c r="LR57" s="57"/>
      <c r="LS57" s="57"/>
      <c r="LT57" s="57"/>
      <c r="LU57" s="57"/>
      <c r="LV57" s="57"/>
      <c r="LW57" s="57"/>
      <c r="LX57" s="57"/>
      <c r="LY57" s="57"/>
      <c r="LZ57" s="57"/>
      <c r="MA57" s="57"/>
      <c r="MB57" s="57"/>
      <c r="MC57" s="57"/>
      <c r="MD57" s="57"/>
      <c r="ME57" s="57"/>
      <c r="MF57" s="57"/>
      <c r="MG57" s="57"/>
      <c r="MH57" s="57"/>
      <c r="MI57" s="57"/>
      <c r="MJ57" s="57"/>
      <c r="MK57" s="57"/>
      <c r="ML57" s="57"/>
      <c r="MM57" s="57"/>
      <c r="MN57" s="57"/>
      <c r="MO57" s="57"/>
      <c r="MP57" s="57"/>
      <c r="MQ57" s="57"/>
      <c r="MR57" s="57"/>
      <c r="MS57" s="57"/>
      <c r="MT57" s="57"/>
      <c r="MU57" s="57"/>
      <c r="MV57" s="57"/>
      <c r="MW57" s="57"/>
      <c r="MX57" s="57"/>
      <c r="MY57" s="57"/>
      <c r="MZ57" s="57"/>
      <c r="NA57" s="57"/>
      <c r="NB57" s="57"/>
      <c r="NC57" s="57"/>
      <c r="ND57" s="57"/>
      <c r="NE57" s="57"/>
      <c r="NF57" s="57"/>
      <c r="NG57" s="57"/>
      <c r="NH57" s="57"/>
      <c r="NI57" s="57"/>
      <c r="NJ57" s="57"/>
      <c r="NK57" s="57"/>
      <c r="NL57" s="57"/>
      <c r="NM57" s="57"/>
      <c r="NN57" s="57"/>
      <c r="NO57" s="57"/>
      <c r="NP57" s="57"/>
      <c r="NQ57" s="57"/>
      <c r="NR57" s="57"/>
      <c r="NS57" s="57"/>
      <c r="NT57" s="57"/>
      <c r="NU57" s="57"/>
      <c r="NV57" s="57"/>
      <c r="NW57" s="57"/>
      <c r="NX57" s="57"/>
      <c r="NY57" s="57"/>
      <c r="NZ57" s="57"/>
      <c r="OA57" s="57"/>
      <c r="OB57" s="57"/>
      <c r="OC57" s="57"/>
      <c r="OD57" s="57"/>
      <c r="OE57" s="57"/>
      <c r="OF57" s="57"/>
      <c r="OG57" s="57"/>
      <c r="OH57" s="57"/>
      <c r="OI57" s="57"/>
      <c r="OJ57" s="57"/>
      <c r="OK57" s="57"/>
      <c r="OL57" s="57"/>
      <c r="OM57" s="57"/>
      <c r="ON57" s="57"/>
      <c r="OO57" s="57"/>
      <c r="OP57" s="57"/>
      <c r="OQ57" s="57"/>
      <c r="OR57" s="57"/>
      <c r="OS57" s="57"/>
      <c r="OT57" s="57"/>
      <c r="OU57" s="57"/>
      <c r="OV57" s="57"/>
      <c r="OW57" s="57"/>
      <c r="OX57" s="57"/>
      <c r="OY57" s="57"/>
      <c r="OZ57" s="57"/>
      <c r="PA57" s="57"/>
      <c r="PB57" s="57"/>
      <c r="PC57" s="57"/>
      <c r="PD57" s="57"/>
      <c r="PE57" s="57"/>
      <c r="PF57" s="57"/>
      <c r="PG57" s="57"/>
      <c r="PH57" s="57"/>
      <c r="PI57" s="57"/>
      <c r="PJ57" s="57"/>
      <c r="PK57" s="57"/>
      <c r="PL57" s="57"/>
      <c r="PM57" s="57"/>
      <c r="PN57" s="57"/>
      <c r="PO57" s="57"/>
      <c r="PP57" s="57"/>
      <c r="PQ57" s="57"/>
      <c r="PR57" s="57"/>
      <c r="PS57" s="57"/>
      <c r="PT57" s="57"/>
      <c r="PU57" s="57"/>
      <c r="PV57" s="57"/>
      <c r="PW57" s="57"/>
      <c r="PX57" s="57"/>
      <c r="PY57" s="57"/>
      <c r="PZ57" s="57"/>
      <c r="QA57" s="57"/>
      <c r="QB57" s="57"/>
      <c r="QC57" s="57"/>
      <c r="QD57" s="57"/>
      <c r="QE57" s="57"/>
      <c r="QF57" s="57"/>
      <c r="QG57" s="57"/>
      <c r="QH57" s="57"/>
      <c r="QI57" s="57"/>
      <c r="QJ57" s="57"/>
      <c r="QK57" s="57"/>
      <c r="QL57" s="57"/>
      <c r="QM57" s="57"/>
      <c r="QN57" s="57"/>
      <c r="QO57" s="57"/>
      <c r="QP57" s="57"/>
      <c r="QQ57" s="57"/>
      <c r="QR57" s="57"/>
      <c r="QS57" s="57"/>
      <c r="QT57" s="57"/>
      <c r="QU57" s="57"/>
      <c r="QV57" s="57"/>
      <c r="QW57" s="57"/>
      <c r="QX57" s="57"/>
      <c r="QY57" s="57"/>
      <c r="QZ57" s="57"/>
      <c r="RA57" s="57"/>
      <c r="RB57" s="57"/>
      <c r="RC57" s="57"/>
      <c r="RD57" s="57"/>
      <c r="RE57" s="57"/>
      <c r="RF57" s="57"/>
      <c r="RG57" s="57"/>
      <c r="RH57" s="57"/>
      <c r="RI57" s="57"/>
      <c r="RJ57" s="57"/>
      <c r="RK57" s="57"/>
      <c r="RL57" s="57"/>
      <c r="RM57" s="57"/>
      <c r="RN57" s="57"/>
      <c r="RO57" s="57"/>
      <c r="RP57" s="57"/>
      <c r="RQ57" s="57"/>
      <c r="RR57" s="57"/>
      <c r="RS57" s="57"/>
      <c r="RT57" s="57"/>
      <c r="RU57" s="57"/>
      <c r="RV57" s="57"/>
      <c r="RW57" s="57"/>
      <c r="RX57" s="57"/>
      <c r="RY57" s="57"/>
      <c r="RZ57" s="57"/>
      <c r="SA57" s="57"/>
      <c r="SB57" s="57"/>
      <c r="SC57" s="57"/>
      <c r="SD57" s="57"/>
      <c r="SE57" s="57"/>
      <c r="SF57" s="57"/>
      <c r="SG57" s="57"/>
      <c r="SH57" s="57"/>
      <c r="SI57" s="57"/>
      <c r="SJ57" s="57"/>
      <c r="SK57" s="57"/>
      <c r="SL57" s="57"/>
      <c r="SM57" s="57"/>
      <c r="SN57" s="57"/>
      <c r="SO57" s="57"/>
      <c r="SP57" s="57"/>
      <c r="SQ57" s="57"/>
      <c r="SR57" s="57"/>
      <c r="SS57" s="57"/>
      <c r="ST57" s="57"/>
      <c r="SU57" s="57"/>
      <c r="SV57" s="57"/>
      <c r="SW57" s="57"/>
      <c r="SX57" s="57"/>
      <c r="SY57" s="57"/>
      <c r="SZ57" s="57"/>
      <c r="TA57" s="57"/>
      <c r="TB57" s="57"/>
      <c r="TC57" s="57"/>
      <c r="TD57" s="57"/>
      <c r="TE57" s="57"/>
      <c r="TF57" s="57"/>
      <c r="TG57" s="57"/>
      <c r="TH57" s="57"/>
      <c r="TI57" s="57"/>
      <c r="TJ57" s="57"/>
      <c r="TK57" s="57"/>
      <c r="TL57" s="57"/>
      <c r="TM57" s="57"/>
      <c r="TN57" s="57"/>
      <c r="TO57" s="57"/>
      <c r="TP57" s="57"/>
      <c r="TQ57" s="57"/>
      <c r="TR57" s="57"/>
      <c r="TS57" s="57"/>
      <c r="TT57" s="57"/>
      <c r="TU57" s="57"/>
      <c r="TV57" s="57"/>
      <c r="TW57" s="57"/>
      <c r="TX57" s="57"/>
      <c r="TY57" s="57"/>
      <c r="TZ57" s="57"/>
      <c r="UA57" s="57"/>
      <c r="UB57" s="57"/>
      <c r="UC57" s="57"/>
      <c r="UD57" s="57"/>
      <c r="UE57" s="57"/>
      <c r="UF57" s="57"/>
      <c r="UG57" s="57"/>
      <c r="UH57" s="57"/>
      <c r="UI57" s="57"/>
      <c r="UJ57" s="57"/>
      <c r="UK57" s="57"/>
      <c r="UL57" s="57"/>
      <c r="UM57" s="57"/>
      <c r="UN57" s="57"/>
      <c r="UO57" s="57"/>
      <c r="UP57" s="57"/>
      <c r="UQ57" s="57"/>
      <c r="UR57" s="57"/>
      <c r="US57" s="57"/>
      <c r="UT57" s="57"/>
      <c r="UU57" s="57"/>
      <c r="UV57" s="57"/>
      <c r="UW57" s="57"/>
      <c r="UX57" s="57"/>
      <c r="UY57" s="57"/>
      <c r="UZ57" s="57"/>
      <c r="VA57" s="57"/>
      <c r="VB57" s="57"/>
      <c r="VC57" s="57"/>
      <c r="VD57" s="57"/>
      <c r="VE57" s="57"/>
      <c r="VF57" s="57"/>
      <c r="VG57" s="57"/>
      <c r="VH57" s="57"/>
      <c r="VI57" s="57"/>
      <c r="VJ57" s="57"/>
      <c r="VK57" s="57"/>
      <c r="VL57" s="57"/>
      <c r="VM57" s="57"/>
      <c r="VN57" s="57"/>
      <c r="VO57" s="57"/>
      <c r="VP57" s="57"/>
      <c r="VQ57" s="57"/>
      <c r="VR57" s="57"/>
      <c r="VS57" s="57"/>
      <c r="VT57" s="57"/>
      <c r="VU57" s="57"/>
      <c r="VV57" s="57"/>
      <c r="VW57" s="57"/>
      <c r="VX57" s="57"/>
      <c r="VY57" s="57"/>
      <c r="VZ57" s="57"/>
      <c r="WA57" s="57"/>
      <c r="WB57" s="57"/>
      <c r="WC57" s="57"/>
      <c r="WD57" s="57"/>
      <c r="WE57" s="57"/>
      <c r="WF57" s="57"/>
      <c r="WG57" s="57"/>
      <c r="WH57" s="57"/>
      <c r="WI57" s="57"/>
      <c r="WJ57" s="57"/>
      <c r="WK57" s="57"/>
      <c r="WL57" s="57"/>
      <c r="WM57" s="57"/>
      <c r="WN57" s="57"/>
      <c r="WO57" s="57"/>
      <c r="WP57" s="57"/>
      <c r="WQ57" s="57"/>
      <c r="WR57" s="57"/>
      <c r="WS57" s="57"/>
      <c r="WT57" s="57"/>
      <c r="WU57" s="57"/>
      <c r="WV57" s="57"/>
      <c r="WW57" s="57"/>
      <c r="WX57" s="57"/>
      <c r="WY57" s="57"/>
      <c r="WZ57" s="57"/>
      <c r="XA57" s="57"/>
      <c r="XB57" s="57"/>
      <c r="XC57" s="57"/>
      <c r="XD57" s="57"/>
      <c r="XE57" s="57"/>
      <c r="XF57" s="57"/>
      <c r="XG57" s="57"/>
      <c r="XH57" s="57"/>
      <c r="XI57" s="57"/>
      <c r="XJ57" s="57"/>
      <c r="XK57" s="57"/>
      <c r="XL57" s="57"/>
      <c r="XM57" s="57"/>
      <c r="XN57" s="57"/>
      <c r="XO57" s="57"/>
      <c r="XP57" s="57"/>
      <c r="XQ57" s="57"/>
      <c r="XR57" s="57"/>
      <c r="XS57" s="57"/>
      <c r="XT57" s="57"/>
      <c r="XU57" s="57"/>
      <c r="XV57" s="57"/>
      <c r="XW57" s="57"/>
      <c r="XX57" s="57"/>
      <c r="XY57" s="57"/>
      <c r="XZ57" s="57"/>
      <c r="YA57" s="57"/>
      <c r="YB57" s="57"/>
      <c r="YC57" s="57"/>
      <c r="YD57" s="57"/>
      <c r="YE57" s="57"/>
      <c r="YF57" s="57"/>
      <c r="YG57" s="57"/>
      <c r="YH57" s="57"/>
      <c r="YI57" s="57"/>
      <c r="YJ57" s="57"/>
      <c r="YK57" s="57"/>
      <c r="YL57" s="57"/>
      <c r="YM57" s="57"/>
      <c r="YN57" s="57"/>
      <c r="YO57" s="57"/>
      <c r="YP57" s="57"/>
      <c r="YQ57" s="57"/>
      <c r="YR57" s="57"/>
      <c r="YS57" s="57"/>
      <c r="YT57" s="57"/>
      <c r="YU57" s="57"/>
      <c r="YV57" s="57"/>
      <c r="YW57" s="57"/>
      <c r="YX57" s="57"/>
      <c r="YY57" s="57"/>
      <c r="YZ57" s="57"/>
      <c r="ZA57" s="57"/>
      <c r="ZB57" s="57"/>
      <c r="ZC57" s="57"/>
      <c r="ZD57" s="57"/>
      <c r="ZE57" s="57"/>
      <c r="ZF57" s="57"/>
      <c r="ZG57" s="57"/>
      <c r="ZH57" s="57"/>
      <c r="ZI57" s="57"/>
      <c r="ZJ57" s="57"/>
      <c r="ZK57" s="57"/>
      <c r="ZL57" s="57"/>
      <c r="ZM57" s="57"/>
      <c r="ZN57" s="57"/>
      <c r="ZO57" s="57"/>
      <c r="ZP57" s="57"/>
      <c r="ZQ57" s="57"/>
      <c r="ZR57" s="57"/>
      <c r="ZS57" s="57"/>
      <c r="ZT57" s="57"/>
      <c r="ZU57" s="57"/>
      <c r="ZV57" s="57"/>
      <c r="ZW57" s="57"/>
      <c r="ZX57" s="57"/>
      <c r="ZY57" s="57"/>
      <c r="ZZ57" s="57"/>
      <c r="AAA57" s="57"/>
      <c r="AAB57" s="57"/>
      <c r="AAC57" s="57"/>
      <c r="AAD57" s="57"/>
      <c r="AAE57" s="57"/>
      <c r="AAF57" s="57"/>
      <c r="AAG57" s="57"/>
      <c r="AAH57" s="57"/>
      <c r="AAI57" s="57"/>
      <c r="AAJ57" s="57"/>
      <c r="AAK57" s="57"/>
      <c r="AAL57" s="57"/>
      <c r="AAM57" s="57"/>
      <c r="AAN57" s="57"/>
      <c r="AAO57" s="57"/>
      <c r="AAP57" s="57"/>
      <c r="AAQ57" s="57"/>
      <c r="AAR57" s="57"/>
      <c r="AAS57" s="57"/>
      <c r="AAT57" s="57"/>
      <c r="AAU57" s="57"/>
      <c r="AAV57" s="57"/>
      <c r="AAW57" s="57"/>
      <c r="AAX57" s="57"/>
      <c r="AAY57" s="57"/>
      <c r="AAZ57" s="57"/>
      <c r="ABA57" s="57"/>
      <c r="ABB57" s="57"/>
      <c r="ABC57" s="57"/>
      <c r="ABD57" s="57"/>
      <c r="ABE57" s="57"/>
      <c r="ABF57" s="57"/>
      <c r="ABG57" s="57"/>
      <c r="ABH57" s="57"/>
      <c r="ABI57" s="57"/>
      <c r="ABJ57" s="57"/>
      <c r="ABK57" s="57"/>
      <c r="ABL57" s="57"/>
      <c r="ABM57" s="57"/>
      <c r="ABN57" s="57"/>
      <c r="ABO57" s="57"/>
      <c r="ABP57" s="57"/>
      <c r="ABQ57" s="57"/>
      <c r="ABR57" s="57"/>
      <c r="ABS57" s="57"/>
      <c r="ABT57" s="57"/>
      <c r="ABU57" s="57"/>
      <c r="ABV57" s="57"/>
      <c r="ABW57" s="57"/>
      <c r="ABX57" s="57"/>
      <c r="ABY57" s="57"/>
      <c r="ABZ57" s="57"/>
      <c r="ACA57" s="57"/>
      <c r="ACB57" s="57"/>
      <c r="ACC57" s="57"/>
      <c r="ACD57" s="57"/>
      <c r="ACE57" s="57"/>
      <c r="ACF57" s="57"/>
      <c r="ACG57" s="57"/>
      <c r="ACH57" s="57"/>
      <c r="ACI57" s="57"/>
      <c r="ACJ57" s="57"/>
      <c r="ACK57" s="57"/>
      <c r="ACL57" s="57"/>
      <c r="ACM57" s="57"/>
      <c r="ACN57" s="57"/>
      <c r="ACO57" s="57"/>
      <c r="ACP57" s="57"/>
      <c r="ACQ57" s="57"/>
      <c r="ACR57" s="57"/>
      <c r="ACS57" s="57"/>
      <c r="ACT57" s="57"/>
      <c r="ACU57" s="57"/>
      <c r="ACV57" s="57"/>
      <c r="ACW57" s="57"/>
      <c r="ACX57" s="57"/>
      <c r="ACY57" s="57"/>
      <c r="ACZ57" s="57"/>
      <c r="ADA57" s="57"/>
      <c r="ADB57" s="57"/>
      <c r="ADC57" s="57"/>
      <c r="ADD57" s="57"/>
      <c r="ADE57" s="57"/>
      <c r="ADF57" s="57"/>
      <c r="ADG57" s="57"/>
      <c r="ADH57" s="57"/>
      <c r="ADI57" s="57"/>
      <c r="ADJ57" s="57"/>
      <c r="ADK57" s="57"/>
      <c r="ADL57" s="57"/>
      <c r="ADM57" s="57"/>
      <c r="ADN57" s="57"/>
      <c r="ADO57" s="57"/>
      <c r="ADP57" s="57"/>
      <c r="ADQ57" s="57"/>
      <c r="ADR57" s="57"/>
      <c r="ADS57" s="57"/>
      <c r="ADT57" s="57"/>
      <c r="ADU57" s="57"/>
      <c r="ADV57" s="57"/>
      <c r="ADW57" s="57"/>
      <c r="ADX57" s="57"/>
      <c r="ADY57" s="57"/>
      <c r="ADZ57" s="57"/>
      <c r="AEA57" s="57"/>
      <c r="AEB57" s="57"/>
      <c r="AEC57" s="57"/>
      <c r="AED57" s="57"/>
      <c r="AEE57" s="57"/>
      <c r="AEF57" s="57"/>
      <c r="AEG57" s="57"/>
      <c r="AEH57" s="57"/>
      <c r="AEI57" s="57"/>
      <c r="AEJ57" s="57"/>
      <c r="AEK57" s="57"/>
      <c r="AEL57" s="57"/>
      <c r="AEM57" s="57"/>
      <c r="AEN57" s="57"/>
      <c r="AEO57" s="57"/>
      <c r="AEP57" s="57"/>
      <c r="AEQ57" s="57"/>
      <c r="AER57" s="57"/>
      <c r="AES57" s="57"/>
      <c r="AET57" s="57"/>
      <c r="AEU57" s="57"/>
      <c r="AEV57" s="57"/>
      <c r="AEW57" s="57"/>
      <c r="AEX57" s="57"/>
      <c r="AEY57" s="57"/>
      <c r="AEZ57" s="57"/>
      <c r="AFA57" s="57"/>
      <c r="AFB57" s="57"/>
      <c r="AFC57" s="57"/>
      <c r="AFD57" s="57"/>
      <c r="AFE57" s="57"/>
      <c r="AFF57" s="57"/>
      <c r="AFG57" s="57"/>
      <c r="AFH57" s="57"/>
      <c r="AFI57" s="57"/>
      <c r="AFJ57" s="57"/>
      <c r="AFK57" s="57"/>
      <c r="AFL57" s="57"/>
      <c r="AFM57" s="57"/>
      <c r="AFN57" s="57"/>
      <c r="AFO57" s="57"/>
      <c r="AFP57" s="57"/>
      <c r="AFQ57" s="57"/>
      <c r="AFR57" s="57"/>
      <c r="AFS57" s="57"/>
      <c r="AFT57" s="57"/>
      <c r="AFU57" s="57"/>
      <c r="AFV57" s="57"/>
      <c r="AFW57" s="57"/>
      <c r="AFX57" s="57"/>
      <c r="AFY57" s="57"/>
      <c r="AFZ57" s="57"/>
      <c r="AGA57" s="57"/>
      <c r="AGB57" s="57"/>
      <c r="AGC57" s="57"/>
      <c r="AGD57" s="57"/>
      <c r="AGE57" s="57"/>
      <c r="AGF57" s="57"/>
      <c r="AGG57" s="57"/>
      <c r="AGH57" s="57"/>
      <c r="AGI57" s="57"/>
      <c r="AGJ57" s="57"/>
      <c r="AGK57" s="57"/>
      <c r="AGL57" s="57"/>
      <c r="AGM57" s="57"/>
      <c r="AGN57" s="57"/>
      <c r="AGO57" s="57"/>
      <c r="AGP57" s="57"/>
      <c r="AGQ57" s="57"/>
      <c r="AGR57" s="57"/>
      <c r="AGS57" s="57"/>
      <c r="AGT57" s="57"/>
      <c r="AGU57" s="57"/>
      <c r="AGV57" s="57"/>
      <c r="AGW57" s="57"/>
      <c r="AGX57" s="57"/>
      <c r="AGY57" s="57"/>
      <c r="AGZ57" s="57"/>
      <c r="AHA57" s="57"/>
      <c r="AHB57" s="57"/>
      <c r="AHC57" s="57"/>
      <c r="AHD57" s="57"/>
      <c r="AHE57" s="57"/>
      <c r="AHF57" s="57"/>
      <c r="AHG57" s="57"/>
      <c r="AHH57" s="57"/>
      <c r="AHI57" s="57"/>
      <c r="AHJ57" s="57"/>
      <c r="AHK57" s="57"/>
      <c r="AHL57" s="57"/>
      <c r="AHM57" s="57"/>
      <c r="AHN57" s="57"/>
      <c r="AHO57" s="57"/>
      <c r="AHP57" s="57"/>
      <c r="AHQ57" s="57"/>
      <c r="AHR57" s="57"/>
      <c r="AHS57" s="57"/>
      <c r="AHT57" s="57"/>
      <c r="AHU57" s="57"/>
      <c r="AHV57" s="57"/>
      <c r="AHW57" s="57"/>
      <c r="AHX57" s="57"/>
      <c r="AHY57" s="57"/>
      <c r="AHZ57" s="57"/>
      <c r="AIA57" s="57"/>
      <c r="AIB57" s="57"/>
      <c r="AIC57" s="57"/>
      <c r="AID57" s="57"/>
      <c r="AIE57" s="57"/>
      <c r="AIF57" s="57"/>
      <c r="AIG57" s="57"/>
      <c r="AIH57" s="57"/>
      <c r="AII57" s="57"/>
      <c r="AIJ57" s="57"/>
      <c r="AIK57" s="57"/>
      <c r="AIL57" s="57"/>
      <c r="AIM57" s="57"/>
      <c r="AIN57" s="57"/>
      <c r="AIO57" s="57"/>
      <c r="AIP57" s="57"/>
      <c r="AIQ57" s="57"/>
      <c r="AIR57" s="57"/>
      <c r="AIS57" s="57"/>
      <c r="AIT57" s="57"/>
      <c r="AIU57" s="57"/>
      <c r="AIV57" s="57"/>
      <c r="AIW57" s="57"/>
      <c r="AIX57" s="57"/>
      <c r="AIY57" s="57"/>
      <c r="AIZ57" s="57"/>
      <c r="AJA57" s="57"/>
      <c r="AJB57" s="57"/>
      <c r="AJC57" s="57"/>
      <c r="AJD57" s="57"/>
      <c r="AJE57" s="57"/>
      <c r="AJF57" s="57"/>
      <c r="AJG57" s="57"/>
      <c r="AJH57" s="57"/>
      <c r="AJI57" s="57"/>
      <c r="AJJ57" s="57"/>
      <c r="AJK57" s="57"/>
      <c r="AJL57" s="57"/>
      <c r="AJM57" s="57"/>
      <c r="AJN57" s="57"/>
      <c r="AJO57" s="57"/>
      <c r="AJP57" s="57"/>
      <c r="AJQ57" s="57"/>
      <c r="AJR57" s="57"/>
      <c r="AJS57" s="57"/>
      <c r="AJT57" s="57"/>
      <c r="AJU57" s="57"/>
      <c r="AJV57" s="57"/>
      <c r="AJW57" s="57"/>
      <c r="AJX57" s="57"/>
      <c r="AJY57" s="57"/>
      <c r="AJZ57" s="57"/>
      <c r="AKA57" s="57"/>
      <c r="AKB57" s="57"/>
      <c r="AKC57" s="57"/>
      <c r="AKD57" s="57"/>
      <c r="AKE57" s="57"/>
      <c r="AKF57" s="57"/>
      <c r="AKG57" s="57"/>
      <c r="AKH57" s="57"/>
      <c r="AKI57" s="57"/>
      <c r="AKJ57" s="57"/>
      <c r="AKK57" s="57"/>
      <c r="AKL57" s="57"/>
      <c r="AKM57" s="57"/>
      <c r="AKN57" s="57"/>
      <c r="AKO57" s="57"/>
      <c r="AKP57" s="57"/>
      <c r="AKQ57" s="57"/>
      <c r="AKR57" s="57"/>
      <c r="AKS57" s="57"/>
      <c r="AKT57" s="57"/>
      <c r="AKU57" s="57"/>
      <c r="AKV57" s="57"/>
      <c r="AKW57" s="57"/>
      <c r="AKX57" s="57"/>
      <c r="AKY57" s="57"/>
      <c r="AKZ57" s="57"/>
      <c r="ALA57" s="57"/>
      <c r="ALB57" s="57"/>
      <c r="ALC57" s="57"/>
      <c r="ALD57" s="57"/>
      <c r="ALE57" s="57"/>
      <c r="ALF57" s="57"/>
      <c r="ALG57" s="57"/>
      <c r="ALH57" s="57"/>
      <c r="ALI57" s="57"/>
      <c r="ALJ57" s="57"/>
      <c r="ALK57" s="57"/>
      <c r="ALL57" s="57"/>
      <c r="ALM57" s="57"/>
      <c r="ALN57" s="57"/>
      <c r="ALO57" s="57"/>
      <c r="ALP57" s="57"/>
      <c r="ALQ57" s="57"/>
      <c r="ALR57" s="57"/>
      <c r="ALS57" s="57"/>
      <c r="ALT57" s="57"/>
      <c r="ALU57" s="57"/>
      <c r="ALV57" s="57"/>
      <c r="ALW57" s="57"/>
      <c r="ALX57" s="57"/>
      <c r="ALY57" s="57"/>
      <c r="ALZ57" s="57"/>
      <c r="AMA57" s="57"/>
      <c r="AMB57" s="57"/>
      <c r="AMC57" s="57"/>
      <c r="AMD57" s="57"/>
      <c r="AME57" s="57"/>
    </row>
    <row r="58" spans="1:1019" x14ac:dyDescent="0.25">
      <c r="A58" s="27" t="s">
        <v>100</v>
      </c>
      <c r="B58" s="13" t="s">
        <v>158</v>
      </c>
      <c r="C58" s="15" t="s">
        <v>18</v>
      </c>
      <c r="D58" s="23">
        <v>10.4</v>
      </c>
    </row>
    <row r="59" spans="1:1019" x14ac:dyDescent="0.25">
      <c r="A59" s="27" t="s">
        <v>101</v>
      </c>
      <c r="B59" s="14" t="s">
        <v>159</v>
      </c>
      <c r="C59" s="15" t="s">
        <v>160</v>
      </c>
      <c r="D59" s="23">
        <v>6.7</v>
      </c>
    </row>
    <row r="60" spans="1:1019" x14ac:dyDescent="0.25">
      <c r="A60" s="10" t="s">
        <v>106</v>
      </c>
      <c r="B60" s="17" t="s">
        <v>107</v>
      </c>
      <c r="C60" s="15"/>
      <c r="D60" s="19"/>
    </row>
    <row r="61" spans="1:1019" x14ac:dyDescent="0.25">
      <c r="A61" s="10" t="s">
        <v>108</v>
      </c>
      <c r="B61" s="14" t="s">
        <v>161</v>
      </c>
      <c r="C61" s="15" t="s">
        <v>160</v>
      </c>
      <c r="D61" s="23">
        <v>69.2</v>
      </c>
    </row>
    <row r="62" spans="1:1019" x14ac:dyDescent="0.25">
      <c r="A62" s="10" t="s">
        <v>110</v>
      </c>
      <c r="B62" s="14" t="s">
        <v>162</v>
      </c>
      <c r="C62" s="15" t="s">
        <v>18</v>
      </c>
      <c r="D62" s="19">
        <v>17.3</v>
      </c>
    </row>
    <row r="63" spans="1:1019" x14ac:dyDescent="0.25">
      <c r="A63" s="10" t="s">
        <v>114</v>
      </c>
      <c r="B63" s="17" t="s">
        <v>115</v>
      </c>
      <c r="C63" s="15"/>
      <c r="D63" s="19"/>
    </row>
    <row r="64" spans="1:1019" x14ac:dyDescent="0.25">
      <c r="A64" s="10" t="s">
        <v>116</v>
      </c>
      <c r="B64" s="14" t="s">
        <v>157</v>
      </c>
      <c r="C64" s="15" t="s">
        <v>18</v>
      </c>
      <c r="D64" s="19">
        <v>26</v>
      </c>
    </row>
    <row r="65" spans="1:4" x14ac:dyDescent="0.25">
      <c r="A65" s="10" t="s">
        <v>118</v>
      </c>
      <c r="B65" s="14" t="s">
        <v>163</v>
      </c>
      <c r="C65" s="15" t="s">
        <v>160</v>
      </c>
      <c r="D65" s="23">
        <v>2.1</v>
      </c>
    </row>
    <row r="66" spans="1:4" x14ac:dyDescent="0.25">
      <c r="A66" s="10" t="s">
        <v>120</v>
      </c>
      <c r="B66" s="14" t="s">
        <v>164</v>
      </c>
      <c r="C66" s="15" t="s">
        <v>160</v>
      </c>
      <c r="D66" s="23">
        <v>86.5</v>
      </c>
    </row>
    <row r="67" spans="1:4" x14ac:dyDescent="0.25">
      <c r="A67" s="10" t="s">
        <v>124</v>
      </c>
      <c r="B67" s="17" t="s">
        <v>165</v>
      </c>
      <c r="C67" s="15"/>
      <c r="D67" s="19"/>
    </row>
    <row r="68" spans="1:4" ht="16.5" customHeight="1" x14ac:dyDescent="0.25">
      <c r="A68" s="10" t="s">
        <v>126</v>
      </c>
      <c r="B68" s="28" t="s">
        <v>233</v>
      </c>
      <c r="C68" s="15" t="s">
        <v>42</v>
      </c>
      <c r="D68" s="19">
        <v>1</v>
      </c>
    </row>
    <row r="69" spans="1:4" ht="15.75" customHeight="1" x14ac:dyDescent="0.25">
      <c r="A69" s="10" t="s">
        <v>128</v>
      </c>
      <c r="B69" s="28" t="s">
        <v>234</v>
      </c>
      <c r="C69" s="15" t="s">
        <v>42</v>
      </c>
      <c r="D69" s="19">
        <v>2</v>
      </c>
    </row>
    <row r="70" spans="1:4" ht="15" customHeight="1" x14ac:dyDescent="0.25">
      <c r="A70" s="10" t="s">
        <v>129</v>
      </c>
      <c r="B70" s="28" t="s">
        <v>166</v>
      </c>
      <c r="C70" s="15" t="s">
        <v>42</v>
      </c>
      <c r="D70" s="19">
        <v>2</v>
      </c>
    </row>
    <row r="71" spans="1:4" ht="15" customHeight="1" x14ac:dyDescent="0.25">
      <c r="A71" s="10" t="s">
        <v>130</v>
      </c>
      <c r="B71" s="28" t="s">
        <v>167</v>
      </c>
      <c r="C71" s="15" t="s">
        <v>42</v>
      </c>
      <c r="D71" s="19">
        <v>2</v>
      </c>
    </row>
    <row r="72" spans="1:4" x14ac:dyDescent="0.25">
      <c r="A72" s="10" t="s">
        <v>132</v>
      </c>
      <c r="B72" s="14" t="s">
        <v>168</v>
      </c>
      <c r="C72" s="15" t="s">
        <v>18</v>
      </c>
      <c r="D72" s="19">
        <v>2.4</v>
      </c>
    </row>
    <row r="73" spans="1:4" x14ac:dyDescent="0.25">
      <c r="A73" s="10" t="s">
        <v>134</v>
      </c>
      <c r="B73" s="14" t="s">
        <v>169</v>
      </c>
      <c r="C73" s="15" t="s">
        <v>18</v>
      </c>
      <c r="D73" s="19">
        <v>1.8</v>
      </c>
    </row>
    <row r="74" spans="1:4" x14ac:dyDescent="0.25">
      <c r="A74" s="10" t="s">
        <v>136</v>
      </c>
      <c r="B74" s="14" t="s">
        <v>170</v>
      </c>
      <c r="C74" s="15" t="s">
        <v>60</v>
      </c>
      <c r="D74" s="19">
        <v>1</v>
      </c>
    </row>
    <row r="75" spans="1:4" x14ac:dyDescent="0.25">
      <c r="A75" s="10" t="s">
        <v>138</v>
      </c>
      <c r="B75" s="14" t="s">
        <v>241</v>
      </c>
      <c r="C75" s="50" t="s">
        <v>42</v>
      </c>
      <c r="D75" s="19">
        <v>2</v>
      </c>
    </row>
    <row r="76" spans="1:4" ht="31.5" x14ac:dyDescent="0.25">
      <c r="A76" s="10" t="s">
        <v>140</v>
      </c>
      <c r="B76" s="24" t="s">
        <v>59</v>
      </c>
      <c r="C76" s="15" t="s">
        <v>60</v>
      </c>
      <c r="D76" s="26">
        <v>1</v>
      </c>
    </row>
    <row r="77" spans="1:4" x14ac:dyDescent="0.25">
      <c r="A77" s="52"/>
    </row>
    <row r="78" spans="1:4" ht="15" customHeight="1" x14ac:dyDescent="0.25">
      <c r="A78" s="78" t="s">
        <v>141</v>
      </c>
      <c r="B78" s="78"/>
      <c r="C78" s="78"/>
      <c r="D78" s="78"/>
    </row>
    <row r="79" spans="1:4" ht="15" customHeight="1" x14ac:dyDescent="0.25">
      <c r="A79" s="73" t="s">
        <v>171</v>
      </c>
      <c r="B79" s="73"/>
      <c r="C79" s="73"/>
      <c r="D79" s="73"/>
    </row>
    <row r="80" spans="1:4" ht="60.95" customHeight="1" x14ac:dyDescent="0.25">
      <c r="A80" s="74" t="s">
        <v>143</v>
      </c>
      <c r="B80" s="74"/>
      <c r="C80" s="74"/>
      <c r="D80" s="74"/>
    </row>
    <row r="81" spans="1:4" ht="33.950000000000003" customHeight="1" x14ac:dyDescent="0.25">
      <c r="A81" s="75" t="s">
        <v>144</v>
      </c>
      <c r="B81" s="75"/>
      <c r="C81" s="75"/>
      <c r="D81" s="75"/>
    </row>
    <row r="82" spans="1:4" ht="30.95" customHeight="1" x14ac:dyDescent="0.25">
      <c r="A82" s="75" t="s">
        <v>145</v>
      </c>
      <c r="B82" s="75"/>
      <c r="C82" s="75"/>
      <c r="D82" s="75"/>
    </row>
    <row r="83" spans="1:4" ht="35.1" customHeight="1" x14ac:dyDescent="0.25">
      <c r="A83" s="75" t="s">
        <v>146</v>
      </c>
      <c r="B83" s="75"/>
      <c r="C83" s="75"/>
      <c r="D83" s="75"/>
    </row>
    <row r="84" spans="1:4" ht="62.1" customHeight="1" x14ac:dyDescent="0.25">
      <c r="A84" s="72" t="s">
        <v>147</v>
      </c>
      <c r="B84" s="72"/>
      <c r="C84" s="72"/>
      <c r="D84" s="72"/>
    </row>
    <row r="85" spans="1:4" x14ac:dyDescent="0.25">
      <c r="A85" s="30"/>
      <c r="B85" s="31"/>
      <c r="C85" s="31"/>
      <c r="D85" s="31"/>
    </row>
    <row r="86" spans="1:4" x14ac:dyDescent="0.25">
      <c r="A86" s="30"/>
      <c r="B86" s="31"/>
      <c r="C86" s="31"/>
      <c r="D86" s="31"/>
    </row>
    <row r="87" spans="1:4" x14ac:dyDescent="0.25">
      <c r="A87" s="32"/>
      <c r="B87" s="51"/>
      <c r="C87" s="31"/>
      <c r="D87" s="34"/>
    </row>
    <row r="88" spans="1:4" x14ac:dyDescent="0.25">
      <c r="A88" s="33"/>
      <c r="B88" s="31"/>
      <c r="C88" s="35"/>
      <c r="D88" s="33"/>
    </row>
  </sheetData>
  <mergeCells count="19">
    <mergeCell ref="A4:A5"/>
    <mergeCell ref="B4:D5"/>
    <mergeCell ref="A6:A7"/>
    <mergeCell ref="B6:D7"/>
    <mergeCell ref="A8:A9"/>
    <mergeCell ref="B8:D9"/>
    <mergeCell ref="A13:A14"/>
    <mergeCell ref="B13:B14"/>
    <mergeCell ref="C13:C14"/>
    <mergeCell ref="D13:D14"/>
    <mergeCell ref="C44:C46"/>
    <mergeCell ref="D44:D46"/>
    <mergeCell ref="A83:D83"/>
    <mergeCell ref="A84:D84"/>
    <mergeCell ref="A78:D78"/>
    <mergeCell ref="A79:D79"/>
    <mergeCell ref="A80:D80"/>
    <mergeCell ref="A81:D81"/>
    <mergeCell ref="A82:D82"/>
  </mergeCells>
  <phoneticPr fontId="13" type="noConversion"/>
  <pageMargins left="0.75" right="0.75" top="1" bottom="1" header="0.51180555555555496" footer="0.51180555555555496"/>
  <pageSetup paperSize="9" scale="84" firstPageNumber="0" fitToHeight="2" orientation="portrait" horizontalDpi="300" verticalDpi="300" r:id="rId1"/>
  <rowBreaks count="1" manualBreakCount="1">
    <brk id="42" max="16383" man="1"/>
  </rowBreaks>
  <extLst>
    <ext xmlns:mx="http://schemas.microsoft.com/office/mac/excel/2008/main" uri="{64002731-A6B0-56B0-2670-7721B7C09600}">
      <mx:PLV Mode="0" OnePage="0" WScale="78"/>
    </ext>
  </extLst>
</worksheet>
</file>

<file path=docProps/app.xml><?xml version="1.0" encoding="utf-8"?>
<Properties xmlns="http://schemas.openxmlformats.org/officeDocument/2006/extended-properties" xmlns:vt="http://schemas.openxmlformats.org/officeDocument/2006/docPropsVTypes">
  <Template/>
  <TotalTime>290</TotalTime>
  <Application>Microsoft Excel</Application>
  <DocSecurity>0</DocSecurity>
  <ScaleCrop>false</ScaleCrop>
  <HeadingPairs>
    <vt:vector size="4" baseType="variant">
      <vt:variant>
        <vt:lpstr>Darblapas</vt:lpstr>
      </vt:variant>
      <vt:variant>
        <vt:i4>2</vt:i4>
      </vt:variant>
      <vt:variant>
        <vt:lpstr>Diapazoni ar nosaukumiem</vt:lpstr>
      </vt:variant>
      <vt:variant>
        <vt:i4>2</vt:i4>
      </vt:variant>
    </vt:vector>
  </HeadingPairs>
  <TitlesOfParts>
    <vt:vector size="4" baseType="lpstr">
      <vt:lpstr>BA</vt:lpstr>
      <vt:lpstr>IS</vt:lpstr>
      <vt:lpstr>BA!Drukas_apgabals</vt:lpstr>
      <vt:lpstr>IS!Drukas_apgabals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Signe Melkina</dc:creator>
  <dc:description/>
  <cp:lastModifiedBy>Dace Rubene</cp:lastModifiedBy>
  <cp:revision>134</cp:revision>
  <cp:lastPrinted>2020-05-11T13:02:49Z</cp:lastPrinted>
  <dcterms:created xsi:type="dcterms:W3CDTF">2018-10-10T07:22:01Z</dcterms:created>
  <dcterms:modified xsi:type="dcterms:W3CDTF">2020-05-11T14:40:06Z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